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blo.viera\Google Drive\ARCA\REGULACION\REGULACION_006\1. Regulación Tarifas A&amp;S\Documentos para publicación\FINALES\"/>
    </mc:Choice>
  </mc:AlternateContent>
  <bookViews>
    <workbookView xWindow="0" yWindow="0" windowWidth="24000" windowHeight="9735" tabRatio="327"/>
  </bookViews>
  <sheets>
    <sheet name="Instructivo" sheetId="28" r:id="rId1"/>
    <sheet name="Información General" sheetId="26" r:id="rId2"/>
    <sheet name="Anexo 1" sheetId="24" r:id="rId3"/>
    <sheet name="Resumen" sheetId="27" r:id="rId4"/>
    <sheet name="2.1. Personal O&amp;M" sheetId="13" state="hidden" r:id="rId5"/>
    <sheet name="2.2. Personal Inversión" sheetId="18" state="hidden" r:id="rId6"/>
  </sheets>
  <externalReferences>
    <externalReference r:id="rId7"/>
    <externalReference r:id="rId8"/>
  </externalReferences>
  <definedNames>
    <definedName name="_xlnm._FilterDatabase" localSheetId="2" hidden="1">'Anexo 1'!$A$3:$Q$240</definedName>
    <definedName name="_xlnm.Print_Area" localSheetId="2">'Anexo 1'!$A$1:$Q$358</definedName>
    <definedName name="_xlnm.Print_Area" localSheetId="1">'Información General'!$A$1:$O$15</definedName>
    <definedName name="_xlnm.Print_Area" localSheetId="3">Resumen!$A$1:$I$110</definedName>
    <definedName name="CatalogoTarifa" localSheetId="1">[1]Catálogos!$AB$11:$AH$65</definedName>
    <definedName name="CatalogoTarifa">[2]Catálogos!$AB$11:$AH$65</definedName>
    <definedName name="Z_1602BD48_2C68_4E28_9A24_09ABA3225636_.wvu.PrintArea" localSheetId="1" hidden="1">'Información General'!$B$1:$E$31</definedName>
  </definedNames>
  <calcPr calcId="152511"/>
</workbook>
</file>

<file path=xl/calcChain.xml><?xml version="1.0" encoding="utf-8"?>
<calcChain xmlns="http://schemas.openxmlformats.org/spreadsheetml/2006/main">
  <c r="E356" i="24" l="1"/>
  <c r="F356" i="24"/>
  <c r="G356" i="24"/>
  <c r="H356" i="24"/>
  <c r="I356" i="24"/>
  <c r="J356" i="24"/>
  <c r="K356" i="24"/>
  <c r="L356" i="24"/>
  <c r="M356" i="24"/>
  <c r="D356" i="24"/>
  <c r="E353" i="24"/>
  <c r="F353" i="24"/>
  <c r="G353" i="24"/>
  <c r="H353" i="24"/>
  <c r="I353" i="24"/>
  <c r="J353" i="24"/>
  <c r="K353" i="24"/>
  <c r="L353" i="24"/>
  <c r="M353" i="24"/>
  <c r="D353" i="24"/>
  <c r="D352" i="24" s="1"/>
  <c r="D351" i="24" s="1"/>
  <c r="E348" i="24"/>
  <c r="F348" i="24"/>
  <c r="G348" i="24"/>
  <c r="H348" i="24"/>
  <c r="I348" i="24"/>
  <c r="J348" i="24"/>
  <c r="K348" i="24"/>
  <c r="L348" i="24"/>
  <c r="M348" i="24"/>
  <c r="E345" i="24"/>
  <c r="E344" i="24" s="1"/>
  <c r="F345" i="24"/>
  <c r="F344" i="24" s="1"/>
  <c r="G345" i="24"/>
  <c r="G344" i="24" s="1"/>
  <c r="H345" i="24"/>
  <c r="H344" i="24" s="1"/>
  <c r="I345" i="24"/>
  <c r="J345" i="24"/>
  <c r="J344" i="24" s="1"/>
  <c r="K345" i="24"/>
  <c r="K344" i="24" s="1"/>
  <c r="L345" i="24"/>
  <c r="L344" i="24" s="1"/>
  <c r="M345" i="24"/>
  <c r="M344" i="24" s="1"/>
  <c r="I344" i="24"/>
  <c r="D348" i="24"/>
  <c r="D345" i="24"/>
  <c r="D344" i="24" s="1"/>
  <c r="E341" i="24"/>
  <c r="F341" i="24"/>
  <c r="G341" i="24"/>
  <c r="H341" i="24"/>
  <c r="I341" i="24"/>
  <c r="J341" i="24"/>
  <c r="K341" i="24"/>
  <c r="L341" i="24"/>
  <c r="M341" i="24"/>
  <c r="E338" i="24"/>
  <c r="F338" i="24"/>
  <c r="G338" i="24"/>
  <c r="H338" i="24"/>
  <c r="I338" i="24"/>
  <c r="J338" i="24"/>
  <c r="K338" i="24"/>
  <c r="L338" i="24"/>
  <c r="M338" i="24"/>
  <c r="E335" i="24"/>
  <c r="F335" i="24"/>
  <c r="G335" i="24"/>
  <c r="H335" i="24"/>
  <c r="I335" i="24"/>
  <c r="J335" i="24"/>
  <c r="K335" i="24"/>
  <c r="L335" i="24"/>
  <c r="M335" i="24"/>
  <c r="N335" i="24"/>
  <c r="O335" i="24"/>
  <c r="P335" i="24"/>
  <c r="E332" i="24"/>
  <c r="F332" i="24"/>
  <c r="G332" i="24"/>
  <c r="H332" i="24"/>
  <c r="I332" i="24"/>
  <c r="J332" i="24"/>
  <c r="K332" i="24"/>
  <c r="L332" i="24"/>
  <c r="M332" i="24"/>
  <c r="E329" i="24"/>
  <c r="F329" i="24"/>
  <c r="G329" i="24"/>
  <c r="H329" i="24"/>
  <c r="I329" i="24"/>
  <c r="J329" i="24"/>
  <c r="K329" i="24"/>
  <c r="L329" i="24"/>
  <c r="M329" i="24"/>
  <c r="E326" i="24"/>
  <c r="F326" i="24"/>
  <c r="G326" i="24"/>
  <c r="H326" i="24"/>
  <c r="I326" i="24"/>
  <c r="J326" i="24"/>
  <c r="K326" i="24"/>
  <c r="L326" i="24"/>
  <c r="M326" i="24"/>
  <c r="D341" i="24"/>
  <c r="D338" i="24"/>
  <c r="D335" i="24"/>
  <c r="D332" i="24"/>
  <c r="D329" i="24"/>
  <c r="D326" i="24"/>
  <c r="E321" i="24"/>
  <c r="F321" i="24"/>
  <c r="G321" i="24"/>
  <c r="H321" i="24"/>
  <c r="I321" i="24"/>
  <c r="J321" i="24"/>
  <c r="K321" i="24"/>
  <c r="L321" i="24"/>
  <c r="M321" i="24"/>
  <c r="D321" i="24"/>
  <c r="D314" i="24"/>
  <c r="E314" i="24"/>
  <c r="F314" i="24"/>
  <c r="G314" i="24"/>
  <c r="H314" i="24"/>
  <c r="I314" i="24"/>
  <c r="J314" i="24"/>
  <c r="K314" i="24"/>
  <c r="L314" i="24"/>
  <c r="M314" i="24"/>
  <c r="D306" i="24"/>
  <c r="E306" i="24"/>
  <c r="F306" i="24"/>
  <c r="G306" i="24"/>
  <c r="H306" i="24"/>
  <c r="I306" i="24"/>
  <c r="J306" i="24"/>
  <c r="K306" i="24"/>
  <c r="L306" i="24"/>
  <c r="M306" i="24"/>
  <c r="D297" i="24"/>
  <c r="E297" i="24"/>
  <c r="F297" i="24"/>
  <c r="G297" i="24"/>
  <c r="H297" i="24"/>
  <c r="I297" i="24"/>
  <c r="J297" i="24"/>
  <c r="K297" i="24"/>
  <c r="L297" i="24"/>
  <c r="M297" i="24"/>
  <c r="D290" i="24"/>
  <c r="E290" i="24"/>
  <c r="F290" i="24"/>
  <c r="G290" i="24"/>
  <c r="H290" i="24"/>
  <c r="I290" i="24"/>
  <c r="J290" i="24"/>
  <c r="K290" i="24"/>
  <c r="L290" i="24"/>
  <c r="M290" i="24"/>
  <c r="E282" i="24"/>
  <c r="F282" i="24"/>
  <c r="G282" i="24"/>
  <c r="H282" i="24"/>
  <c r="I282" i="24"/>
  <c r="J282" i="24"/>
  <c r="K282" i="24"/>
  <c r="L282" i="24"/>
  <c r="M282" i="24"/>
  <c r="D282" i="24"/>
  <c r="D277" i="24"/>
  <c r="F277" i="24"/>
  <c r="G277" i="24"/>
  <c r="H277" i="24"/>
  <c r="I277" i="24"/>
  <c r="J277" i="24"/>
  <c r="K277" i="24"/>
  <c r="L277" i="24"/>
  <c r="M277" i="24"/>
  <c r="N277" i="24"/>
  <c r="O277" i="24"/>
  <c r="P277" i="24"/>
  <c r="E277" i="24"/>
  <c r="E267" i="24"/>
  <c r="F267" i="24"/>
  <c r="G267" i="24"/>
  <c r="H267" i="24"/>
  <c r="I267" i="24"/>
  <c r="J267" i="24"/>
  <c r="K267" i="24"/>
  <c r="L267" i="24"/>
  <c r="M267" i="24"/>
  <c r="D267" i="24"/>
  <c r="D262" i="24"/>
  <c r="E262" i="24"/>
  <c r="F262" i="24"/>
  <c r="G262" i="24"/>
  <c r="H262" i="24"/>
  <c r="I262" i="24"/>
  <c r="J262" i="24"/>
  <c r="K262" i="24"/>
  <c r="L262" i="24"/>
  <c r="M262" i="24"/>
  <c r="E257" i="24"/>
  <c r="F257" i="24"/>
  <c r="G257" i="24"/>
  <c r="H257" i="24"/>
  <c r="I257" i="24"/>
  <c r="J257" i="24"/>
  <c r="K257" i="24"/>
  <c r="L257" i="24"/>
  <c r="M257" i="24"/>
  <c r="D257" i="24"/>
  <c r="E251" i="24"/>
  <c r="F251" i="24"/>
  <c r="G251" i="24"/>
  <c r="H251" i="24"/>
  <c r="I251" i="24"/>
  <c r="J251" i="24"/>
  <c r="K251" i="24"/>
  <c r="L251" i="24"/>
  <c r="M251" i="24"/>
  <c r="D251" i="24"/>
  <c r="E248" i="24"/>
  <c r="F248" i="24"/>
  <c r="G248" i="24"/>
  <c r="H248" i="24"/>
  <c r="I248" i="24"/>
  <c r="J248" i="24"/>
  <c r="K248" i="24"/>
  <c r="L248" i="24"/>
  <c r="M248" i="24"/>
  <c r="D248" i="24"/>
  <c r="L289" i="24" l="1"/>
  <c r="F289" i="24"/>
  <c r="L352" i="24"/>
  <c r="L351" i="24" s="1"/>
  <c r="D61" i="27" s="1"/>
  <c r="F352" i="24"/>
  <c r="F351" i="24" s="1"/>
  <c r="E61" i="27" s="1"/>
  <c r="J352" i="24"/>
  <c r="J351" i="24" s="1"/>
  <c r="G61" i="27" s="1"/>
  <c r="M352" i="24"/>
  <c r="G352" i="24"/>
  <c r="G351" i="24" s="1"/>
  <c r="E65" i="27" s="1"/>
  <c r="H352" i="24"/>
  <c r="H351" i="24" s="1"/>
  <c r="F61" i="27" s="1"/>
  <c r="J247" i="24"/>
  <c r="D247" i="24"/>
  <c r="K247" i="24"/>
  <c r="E247" i="24"/>
  <c r="K289" i="24"/>
  <c r="E289" i="24"/>
  <c r="I352" i="24"/>
  <c r="I351" i="24" s="1"/>
  <c r="F65" i="27" s="1"/>
  <c r="H247" i="24"/>
  <c r="L247" i="24"/>
  <c r="L246" i="24" s="1"/>
  <c r="F247" i="24"/>
  <c r="F246" i="24" s="1"/>
  <c r="E60" i="27" s="1"/>
  <c r="I247" i="24"/>
  <c r="M247" i="24"/>
  <c r="G247" i="24"/>
  <c r="M289" i="24"/>
  <c r="G289" i="24"/>
  <c r="K352" i="24"/>
  <c r="K351" i="24" s="1"/>
  <c r="G65" i="27" s="1"/>
  <c r="E352" i="24"/>
  <c r="E351" i="24" s="1"/>
  <c r="H289" i="24"/>
  <c r="D289" i="24"/>
  <c r="I289" i="24"/>
  <c r="J289" i="24"/>
  <c r="D246" i="24" l="1"/>
  <c r="D60" i="27" s="1"/>
  <c r="D62" i="27" s="1"/>
  <c r="D65" i="27"/>
  <c r="M246" i="24"/>
  <c r="E246" i="24"/>
  <c r="E62" i="27"/>
  <c r="H61" i="27"/>
  <c r="J246" i="24"/>
  <c r="G60" i="27" s="1"/>
  <c r="G62" i="27" s="1"/>
  <c r="M351" i="24"/>
  <c r="K246" i="24"/>
  <c r="G64" i="27" s="1"/>
  <c r="G66" i="27" s="1"/>
  <c r="F91" i="27" s="1"/>
  <c r="G246" i="24"/>
  <c r="E64" i="27" s="1"/>
  <c r="E66" i="27" s="1"/>
  <c r="D91" i="27" s="1"/>
  <c r="H246" i="24"/>
  <c r="F60" i="27" s="1"/>
  <c r="F62" i="27" s="1"/>
  <c r="I246" i="24"/>
  <c r="F64" i="27" s="1"/>
  <c r="F66" i="27" s="1"/>
  <c r="E91" i="27" s="1"/>
  <c r="D64" i="27" l="1"/>
  <c r="H64" i="27" s="1"/>
  <c r="H62" i="27"/>
  <c r="H65" i="27"/>
  <c r="H60" i="27"/>
  <c r="L108" i="24"/>
  <c r="M108" i="24"/>
  <c r="M112" i="24"/>
  <c r="L112" i="24"/>
  <c r="N235" i="24"/>
  <c r="O235" i="24"/>
  <c r="P235" i="24"/>
  <c r="E236" i="24"/>
  <c r="E235" i="24" s="1"/>
  <c r="F236" i="24"/>
  <c r="F235" i="24" s="1"/>
  <c r="G236" i="24"/>
  <c r="G235" i="24" s="1"/>
  <c r="H236" i="24"/>
  <c r="H235" i="24" s="1"/>
  <c r="I236" i="24"/>
  <c r="I235" i="24" s="1"/>
  <c r="J236" i="24"/>
  <c r="J235" i="24" s="1"/>
  <c r="K236" i="24"/>
  <c r="K235" i="24" s="1"/>
  <c r="L236" i="24"/>
  <c r="L235" i="24" s="1"/>
  <c r="M236" i="24"/>
  <c r="M235" i="24" s="1"/>
  <c r="D236" i="24"/>
  <c r="D235" i="24" s="1"/>
  <c r="E229" i="24"/>
  <c r="F229" i="24"/>
  <c r="G229" i="24"/>
  <c r="H229" i="24"/>
  <c r="I229" i="24"/>
  <c r="J229" i="24"/>
  <c r="K229" i="24"/>
  <c r="L229" i="24"/>
  <c r="M229" i="24"/>
  <c r="N229" i="24"/>
  <c r="O229" i="24"/>
  <c r="P229" i="24"/>
  <c r="D229" i="24"/>
  <c r="E222" i="24"/>
  <c r="F222" i="24"/>
  <c r="G222" i="24"/>
  <c r="H222" i="24"/>
  <c r="I222" i="24"/>
  <c r="J222" i="24"/>
  <c r="K222" i="24"/>
  <c r="L222" i="24"/>
  <c r="M222" i="24"/>
  <c r="D222" i="24"/>
  <c r="E215" i="24"/>
  <c r="E214" i="24" s="1"/>
  <c r="F215" i="24"/>
  <c r="F214" i="24" s="1"/>
  <c r="G215" i="24"/>
  <c r="G214" i="24" s="1"/>
  <c r="H215" i="24"/>
  <c r="H214" i="24" s="1"/>
  <c r="I215" i="24"/>
  <c r="I214" i="24" s="1"/>
  <c r="J215" i="24"/>
  <c r="J214" i="24" s="1"/>
  <c r="K215" i="24"/>
  <c r="K214" i="24" s="1"/>
  <c r="L215" i="24"/>
  <c r="L214" i="24" s="1"/>
  <c r="M215" i="24"/>
  <c r="M214" i="24" s="1"/>
  <c r="D215" i="24"/>
  <c r="D214" i="24" s="1"/>
  <c r="E209" i="24"/>
  <c r="E208" i="24" s="1"/>
  <c r="F209" i="24"/>
  <c r="F208" i="24" s="1"/>
  <c r="G209" i="24"/>
  <c r="G208" i="24" s="1"/>
  <c r="H209" i="24"/>
  <c r="H208" i="24" s="1"/>
  <c r="I209" i="24"/>
  <c r="I208" i="24" s="1"/>
  <c r="J209" i="24"/>
  <c r="J208" i="24" s="1"/>
  <c r="K209" i="24"/>
  <c r="K208" i="24" s="1"/>
  <c r="L209" i="24"/>
  <c r="L208" i="24" s="1"/>
  <c r="M209" i="24"/>
  <c r="M208" i="24" s="1"/>
  <c r="D209" i="24"/>
  <c r="D208" i="24" s="1"/>
  <c r="E204" i="24"/>
  <c r="F204" i="24"/>
  <c r="G204" i="24"/>
  <c r="H204" i="24"/>
  <c r="I204" i="24"/>
  <c r="J204" i="24"/>
  <c r="K204" i="24"/>
  <c r="L204" i="24"/>
  <c r="M204" i="24"/>
  <c r="N204" i="24"/>
  <c r="O204" i="24"/>
  <c r="P204" i="24"/>
  <c r="E201" i="24"/>
  <c r="E200" i="24" s="1"/>
  <c r="F201" i="24"/>
  <c r="F200" i="24" s="1"/>
  <c r="G201" i="24"/>
  <c r="H201" i="24"/>
  <c r="I201" i="24"/>
  <c r="J201" i="24"/>
  <c r="K201" i="24"/>
  <c r="L201" i="24"/>
  <c r="M201" i="24"/>
  <c r="M200" i="24" s="1"/>
  <c r="D204" i="24"/>
  <c r="D201" i="24"/>
  <c r="E192" i="24"/>
  <c r="F192" i="24"/>
  <c r="G192" i="24"/>
  <c r="H192" i="24"/>
  <c r="I192" i="24"/>
  <c r="J192" i="24"/>
  <c r="K192" i="24"/>
  <c r="L192" i="24"/>
  <c r="M192" i="24"/>
  <c r="N192" i="24"/>
  <c r="O192" i="24"/>
  <c r="P192" i="24"/>
  <c r="E179" i="24"/>
  <c r="F179" i="24"/>
  <c r="G179" i="24"/>
  <c r="H179" i="24"/>
  <c r="I179" i="24"/>
  <c r="J179" i="24"/>
  <c r="K179" i="24"/>
  <c r="L179" i="24"/>
  <c r="M179" i="24"/>
  <c r="N179" i="24"/>
  <c r="O179" i="24"/>
  <c r="P179" i="24"/>
  <c r="D168" i="24"/>
  <c r="E168" i="24"/>
  <c r="F168" i="24"/>
  <c r="G168" i="24"/>
  <c r="H168" i="24"/>
  <c r="I168" i="24"/>
  <c r="J168" i="24"/>
  <c r="K168" i="24"/>
  <c r="L168" i="24"/>
  <c r="M168" i="24"/>
  <c r="E160" i="24"/>
  <c r="F160" i="24"/>
  <c r="G160" i="24"/>
  <c r="H160" i="24"/>
  <c r="I160" i="24"/>
  <c r="J160" i="24"/>
  <c r="K160" i="24"/>
  <c r="L160" i="24"/>
  <c r="M160" i="24"/>
  <c r="E153" i="24"/>
  <c r="F153" i="24"/>
  <c r="G153" i="24"/>
  <c r="H153" i="24"/>
  <c r="I153" i="24"/>
  <c r="J153" i="24"/>
  <c r="K153" i="24"/>
  <c r="L153" i="24"/>
  <c r="M153" i="24"/>
  <c r="D144" i="24"/>
  <c r="E144" i="24"/>
  <c r="F144" i="24"/>
  <c r="G144" i="24"/>
  <c r="H144" i="24"/>
  <c r="I144" i="24"/>
  <c r="J144" i="24"/>
  <c r="K144" i="24"/>
  <c r="L144" i="24"/>
  <c r="M144" i="24"/>
  <c r="E139" i="24"/>
  <c r="F139" i="24"/>
  <c r="G139" i="24"/>
  <c r="H139" i="24"/>
  <c r="I139" i="24"/>
  <c r="J139" i="24"/>
  <c r="K139" i="24"/>
  <c r="L139" i="24"/>
  <c r="M139" i="24"/>
  <c r="N139" i="24"/>
  <c r="O139" i="24"/>
  <c r="P139" i="24"/>
  <c r="D192" i="24"/>
  <c r="D179" i="24"/>
  <c r="D160" i="24"/>
  <c r="D153" i="24"/>
  <c r="D139" i="24"/>
  <c r="E132" i="24"/>
  <c r="F132" i="24"/>
  <c r="G132" i="24"/>
  <c r="H132" i="24"/>
  <c r="I132" i="24"/>
  <c r="J132" i="24"/>
  <c r="K132" i="24"/>
  <c r="L132" i="24"/>
  <c r="M132" i="24"/>
  <c r="N132" i="24"/>
  <c r="O132" i="24"/>
  <c r="P132" i="24"/>
  <c r="E129" i="24"/>
  <c r="F129" i="24"/>
  <c r="G129" i="24"/>
  <c r="H129" i="24"/>
  <c r="I129" i="24"/>
  <c r="J129" i="24"/>
  <c r="K129" i="24"/>
  <c r="L129" i="24"/>
  <c r="M129" i="24"/>
  <c r="E123" i="24"/>
  <c r="F123" i="24"/>
  <c r="G123" i="24"/>
  <c r="H123" i="24"/>
  <c r="I123" i="24"/>
  <c r="J123" i="24"/>
  <c r="K123" i="24"/>
  <c r="L123" i="24"/>
  <c r="M123" i="24"/>
  <c r="N123" i="24"/>
  <c r="O123" i="24"/>
  <c r="P123" i="24"/>
  <c r="E120" i="24"/>
  <c r="F120" i="24"/>
  <c r="G120" i="24"/>
  <c r="H120" i="24"/>
  <c r="I120" i="24"/>
  <c r="J120" i="24"/>
  <c r="K120" i="24"/>
  <c r="L120" i="24"/>
  <c r="M120" i="24"/>
  <c r="E117" i="24"/>
  <c r="F117" i="24"/>
  <c r="G117" i="24"/>
  <c r="H117" i="24"/>
  <c r="I117" i="24"/>
  <c r="J117" i="24"/>
  <c r="K117" i="24"/>
  <c r="L117" i="24"/>
  <c r="M117" i="24"/>
  <c r="D132" i="24"/>
  <c r="D129" i="24"/>
  <c r="D123" i="24"/>
  <c r="D120" i="24"/>
  <c r="D117" i="24"/>
  <c r="E112" i="24"/>
  <c r="F112" i="24"/>
  <c r="G112" i="24"/>
  <c r="H112" i="24"/>
  <c r="I112" i="24"/>
  <c r="J112" i="24"/>
  <c r="K112" i="24"/>
  <c r="E108" i="24"/>
  <c r="F108" i="24"/>
  <c r="G108" i="24"/>
  <c r="H108" i="24"/>
  <c r="I108" i="24"/>
  <c r="J108" i="24"/>
  <c r="K108" i="24"/>
  <c r="D112" i="24"/>
  <c r="D108" i="24"/>
  <c r="E58" i="24"/>
  <c r="F58" i="24"/>
  <c r="G58" i="24"/>
  <c r="H58" i="24"/>
  <c r="I58" i="24"/>
  <c r="J58" i="24"/>
  <c r="K58" i="24"/>
  <c r="L58" i="24"/>
  <c r="M58" i="24"/>
  <c r="E99" i="24"/>
  <c r="F99" i="24"/>
  <c r="G99" i="24"/>
  <c r="H99" i="24"/>
  <c r="I99" i="24"/>
  <c r="J99" i="24"/>
  <c r="K99" i="24"/>
  <c r="L99" i="24"/>
  <c r="M99" i="24"/>
  <c r="D99" i="24"/>
  <c r="E84" i="24"/>
  <c r="F84" i="24"/>
  <c r="G84" i="24"/>
  <c r="H84" i="24"/>
  <c r="I84" i="24"/>
  <c r="J84" i="24"/>
  <c r="K84" i="24"/>
  <c r="L84" i="24"/>
  <c r="M84" i="24"/>
  <c r="N84" i="24"/>
  <c r="N35" i="24" s="1"/>
  <c r="O84" i="24"/>
  <c r="O35" i="24" s="1"/>
  <c r="P84" i="24"/>
  <c r="P35" i="24" s="1"/>
  <c r="D84" i="24"/>
  <c r="D78" i="24"/>
  <c r="E78" i="24"/>
  <c r="F78" i="24"/>
  <c r="G78" i="24"/>
  <c r="I78" i="24"/>
  <c r="J78" i="24"/>
  <c r="K78" i="24"/>
  <c r="L78" i="24"/>
  <c r="M78" i="24"/>
  <c r="H78" i="24"/>
  <c r="E71" i="24"/>
  <c r="F71" i="24"/>
  <c r="G71" i="24"/>
  <c r="H71" i="24"/>
  <c r="I71" i="24"/>
  <c r="J71" i="24"/>
  <c r="K71" i="24"/>
  <c r="L71" i="24"/>
  <c r="M71" i="24"/>
  <c r="D71" i="24"/>
  <c r="E66" i="24"/>
  <c r="F66" i="24"/>
  <c r="G66" i="24"/>
  <c r="H66" i="24"/>
  <c r="I66" i="24"/>
  <c r="J66" i="24"/>
  <c r="K66" i="24"/>
  <c r="L66" i="24"/>
  <c r="M66" i="24"/>
  <c r="D66" i="24"/>
  <c r="E51" i="24"/>
  <c r="F51" i="24"/>
  <c r="G51" i="24"/>
  <c r="H51" i="24"/>
  <c r="I51" i="24"/>
  <c r="J51" i="24"/>
  <c r="K51" i="24"/>
  <c r="L51" i="24"/>
  <c r="M51" i="24"/>
  <c r="E41" i="24"/>
  <c r="F41" i="24"/>
  <c r="G41" i="24"/>
  <c r="H41" i="24"/>
  <c r="I41" i="24"/>
  <c r="J41" i="24"/>
  <c r="K41" i="24"/>
  <c r="L41" i="24"/>
  <c r="M41" i="24"/>
  <c r="E36" i="24"/>
  <c r="F36" i="24"/>
  <c r="G36" i="24"/>
  <c r="H36" i="24"/>
  <c r="I36" i="24"/>
  <c r="J36" i="24"/>
  <c r="K36" i="24"/>
  <c r="L36" i="24"/>
  <c r="M36" i="24"/>
  <c r="D58" i="24"/>
  <c r="D51" i="24"/>
  <c r="D41" i="24"/>
  <c r="D36" i="24"/>
  <c r="E28" i="24"/>
  <c r="F28" i="24"/>
  <c r="G28" i="24"/>
  <c r="H28" i="24"/>
  <c r="I28" i="24"/>
  <c r="J28" i="24"/>
  <c r="K28" i="24"/>
  <c r="L28" i="24"/>
  <c r="M28" i="24"/>
  <c r="D28" i="24"/>
  <c r="E25" i="24"/>
  <c r="F25" i="24"/>
  <c r="G25" i="24"/>
  <c r="H25" i="24"/>
  <c r="I25" i="24"/>
  <c r="J25" i="24"/>
  <c r="K25" i="24"/>
  <c r="L25" i="24"/>
  <c r="M25" i="24"/>
  <c r="D2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D15" i="24"/>
  <c r="E12" i="24"/>
  <c r="F12" i="24"/>
  <c r="G12" i="24"/>
  <c r="H12" i="24"/>
  <c r="I12" i="24"/>
  <c r="J12" i="24"/>
  <c r="K12" i="24"/>
  <c r="L12" i="24"/>
  <c r="M12" i="24"/>
  <c r="D12" i="24"/>
  <c r="E9" i="24"/>
  <c r="F9" i="24"/>
  <c r="G9" i="24"/>
  <c r="H9" i="24"/>
  <c r="I9" i="24"/>
  <c r="J9" i="24"/>
  <c r="K9" i="24"/>
  <c r="L9" i="24"/>
  <c r="M9" i="24"/>
  <c r="N9" i="24"/>
  <c r="O9" i="24"/>
  <c r="P9" i="24"/>
  <c r="D9" i="24"/>
  <c r="L200" i="24" l="1"/>
  <c r="G200" i="24"/>
  <c r="D66" i="27"/>
  <c r="C91" i="27" s="1"/>
  <c r="G91" i="27" s="1"/>
  <c r="K200" i="24"/>
  <c r="H200" i="24"/>
  <c r="G107" i="24"/>
  <c r="H66" i="27"/>
  <c r="I107" i="24"/>
  <c r="M107" i="24"/>
  <c r="I200" i="24"/>
  <c r="J200" i="24"/>
  <c r="G116" i="24"/>
  <c r="E107" i="24"/>
  <c r="J221" i="24"/>
  <c r="J220" i="24" s="1"/>
  <c r="G6" i="27" s="1"/>
  <c r="K107" i="24"/>
  <c r="H107" i="24"/>
  <c r="E116" i="24"/>
  <c r="L116" i="24"/>
  <c r="F116" i="24"/>
  <c r="D221" i="24"/>
  <c r="D220" i="24" s="1"/>
  <c r="H8" i="24"/>
  <c r="J35" i="24"/>
  <c r="M35" i="24"/>
  <c r="G35" i="24"/>
  <c r="L138" i="24"/>
  <c r="F138" i="24"/>
  <c r="H116" i="24"/>
  <c r="E138" i="24"/>
  <c r="K138" i="24"/>
  <c r="D200" i="24"/>
  <c r="K116" i="24"/>
  <c r="D8" i="24"/>
  <c r="D116" i="24"/>
  <c r="J116" i="24"/>
  <c r="M116" i="24"/>
  <c r="L107" i="24"/>
  <c r="D35" i="24"/>
  <c r="H35" i="24"/>
  <c r="F107" i="24"/>
  <c r="M138" i="24"/>
  <c r="G138" i="24"/>
  <c r="H138" i="24"/>
  <c r="H221" i="24"/>
  <c r="H220" i="24" s="1"/>
  <c r="F6" i="27" s="1"/>
  <c r="J8" i="24"/>
  <c r="I8" i="24"/>
  <c r="L35" i="24"/>
  <c r="F35" i="24"/>
  <c r="D107" i="24"/>
  <c r="I221" i="24"/>
  <c r="I220" i="24" s="1"/>
  <c r="F10" i="27" s="1"/>
  <c r="K35" i="24"/>
  <c r="K8" i="24"/>
  <c r="I138" i="24"/>
  <c r="J138" i="24"/>
  <c r="K221" i="24"/>
  <c r="K220" i="24" s="1"/>
  <c r="G10" i="27" s="1"/>
  <c r="E221" i="24"/>
  <c r="E220" i="24" s="1"/>
  <c r="E35" i="24"/>
  <c r="E8" i="24"/>
  <c r="D138" i="24"/>
  <c r="M8" i="24"/>
  <c r="G8" i="24"/>
  <c r="L8" i="24"/>
  <c r="F8" i="24"/>
  <c r="I35" i="24"/>
  <c r="J107" i="24"/>
  <c r="I116" i="24"/>
  <c r="L221" i="24"/>
  <c r="L220" i="24" s="1"/>
  <c r="F221" i="24"/>
  <c r="F220" i="24" s="1"/>
  <c r="E6" i="27" s="1"/>
  <c r="M221" i="24"/>
  <c r="M220" i="24" s="1"/>
  <c r="G221" i="24"/>
  <c r="G220" i="24" s="1"/>
  <c r="E10" i="27" s="1"/>
  <c r="M58" i="18"/>
  <c r="L58" i="18"/>
  <c r="K58" i="18"/>
  <c r="E58" i="18"/>
  <c r="D58" i="18"/>
  <c r="C58" i="18"/>
  <c r="N57" i="18"/>
  <c r="F57" i="18"/>
  <c r="N56" i="18"/>
  <c r="F56" i="18"/>
  <c r="N55" i="18"/>
  <c r="F55" i="18"/>
  <c r="N54" i="18"/>
  <c r="F54" i="18"/>
  <c r="N53" i="18"/>
  <c r="F53" i="18"/>
  <c r="N52" i="18"/>
  <c r="F52" i="18"/>
  <c r="N51" i="18"/>
  <c r="F51" i="18"/>
  <c r="N50" i="18"/>
  <c r="F50" i="18"/>
  <c r="N49" i="18"/>
  <c r="F49" i="18"/>
  <c r="N48" i="18"/>
  <c r="F48" i="18"/>
  <c r="N47" i="18"/>
  <c r="F47" i="18"/>
  <c r="N46" i="18"/>
  <c r="F46" i="18"/>
  <c r="N45" i="18"/>
  <c r="F45" i="18"/>
  <c r="N44" i="18"/>
  <c r="F44" i="18"/>
  <c r="C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C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D10" i="27" l="1"/>
  <c r="H10" i="27" s="1"/>
  <c r="D6" i="27"/>
  <c r="H6" i="27" s="1"/>
  <c r="M7" i="24"/>
  <c r="E115" i="24"/>
  <c r="K7" i="24"/>
  <c r="G9" i="27" s="1"/>
  <c r="L115" i="24"/>
  <c r="M115" i="24"/>
  <c r="L7" i="24"/>
  <c r="F115" i="24"/>
  <c r="G115" i="24"/>
  <c r="J115" i="24"/>
  <c r="G7" i="24"/>
  <c r="E9" i="27" s="1"/>
  <c r="D115" i="24"/>
  <c r="H115" i="24"/>
  <c r="H7" i="24"/>
  <c r="F5" i="27" s="1"/>
  <c r="J7" i="24"/>
  <c r="G5" i="27" s="1"/>
  <c r="K115" i="24"/>
  <c r="D7" i="24"/>
  <c r="E7" i="24"/>
  <c r="D9" i="27" s="1"/>
  <c r="I7" i="24"/>
  <c r="F7" i="24"/>
  <c r="E5" i="27" s="1"/>
  <c r="I115" i="24"/>
  <c r="F58" i="18"/>
  <c r="F59" i="18" s="1"/>
  <c r="E61" i="18" s="1"/>
  <c r="P21" i="18"/>
  <c r="P39" i="18"/>
  <c r="N58" i="18"/>
  <c r="N59" i="18" s="1"/>
  <c r="C34" i="27" l="1"/>
  <c r="C35" i="27"/>
  <c r="C90" i="27" s="1"/>
  <c r="D5" i="27"/>
  <c r="D7" i="27" s="1"/>
  <c r="D34" i="27"/>
  <c r="D35" i="27"/>
  <c r="D90" i="27" s="1"/>
  <c r="F35" i="27"/>
  <c r="F90" i="27" s="1"/>
  <c r="G11" i="27"/>
  <c r="F89" i="27" s="1"/>
  <c r="F34" i="27"/>
  <c r="G7" i="27"/>
  <c r="D11" i="27"/>
  <c r="E11" i="27"/>
  <c r="D89" i="27" s="1"/>
  <c r="E35" i="27"/>
  <c r="E90" i="27" s="1"/>
  <c r="F9" i="27"/>
  <c r="F11" i="27" s="1"/>
  <c r="E89" i="27" s="1"/>
  <c r="E34" i="27"/>
  <c r="F7" i="27"/>
  <c r="M61" i="18"/>
  <c r="L61" i="18"/>
  <c r="K61" i="18"/>
  <c r="C61" i="18"/>
  <c r="D61" i="18"/>
  <c r="C39" i="13"/>
  <c r="C20" i="13"/>
  <c r="M58" i="13"/>
  <c r="L58" i="13"/>
  <c r="K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E58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44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D58" i="13"/>
  <c r="C58" i="13"/>
  <c r="G35" i="27" l="1"/>
  <c r="H5" i="27"/>
  <c r="G90" i="27"/>
  <c r="G34" i="27"/>
  <c r="F92" i="27"/>
  <c r="E7" i="27"/>
  <c r="H7" i="27" s="1"/>
  <c r="H9" i="27"/>
  <c r="C89" i="27"/>
  <c r="G89" i="27" s="1"/>
  <c r="H11" i="27"/>
  <c r="E92" i="27"/>
  <c r="D92" i="27"/>
  <c r="N61" i="18"/>
  <c r="F61" i="18"/>
  <c r="F58" i="13"/>
  <c r="F59" i="13" s="1"/>
  <c r="E61" i="13" s="1"/>
  <c r="N58" i="13"/>
  <c r="N59" i="13" s="1"/>
  <c r="K61" i="13" s="1"/>
  <c r="P39" i="13"/>
  <c r="G92" i="27" l="1"/>
  <c r="C92" i="27"/>
  <c r="M61" i="13"/>
  <c r="L61" i="13"/>
  <c r="C61" i="13"/>
  <c r="D61" i="13"/>
  <c r="N61" i="13" l="1"/>
  <c r="F61" i="13"/>
  <c r="P7" i="13" l="1"/>
  <c r="P8" i="13"/>
  <c r="P9" i="13"/>
  <c r="P10" i="13"/>
  <c r="P11" i="13"/>
  <c r="P12" i="13"/>
  <c r="P13" i="13"/>
  <c r="P14" i="13"/>
  <c r="P15" i="13"/>
  <c r="P16" i="13"/>
  <c r="P17" i="13"/>
  <c r="P18" i="13"/>
  <c r="P19" i="13"/>
  <c r="P6" i="13"/>
  <c r="P21" i="13" l="1"/>
</calcChain>
</file>

<file path=xl/comments1.xml><?xml version="1.0" encoding="utf-8"?>
<comments xmlns="http://schemas.openxmlformats.org/spreadsheetml/2006/main">
  <authors>
    <author>ARCA_DGT_03</author>
  </authors>
  <commentList>
    <comment ref="A8" authorId="0" shapeId="0">
      <text>
        <r>
          <rPr>
            <sz val="11"/>
            <color indexed="81"/>
            <rFont val="Tahoma"/>
            <family val="2"/>
          </rPr>
          <t>De no contar con software contable deje el espacio en blanco</t>
        </r>
      </text>
    </comment>
  </commentList>
</comments>
</file>

<file path=xl/comments2.xml><?xml version="1.0" encoding="utf-8"?>
<comments xmlns="http://schemas.openxmlformats.org/spreadsheetml/2006/main">
  <authors>
    <author>andrea.gomez</author>
  </authors>
  <commentList>
    <comment ref="C23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</text>
    </comment>
    <comment ref="C33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</text>
    </comment>
    <comment ref="C49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C56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7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</text>
    </comment>
    <comment ref="C136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</text>
    </comment>
    <comment ref="C142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6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7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C233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9" authorId="0" shapeId="0">
      <text>
        <r>
          <rPr>
            <b/>
            <sz val="16"/>
            <color indexed="81"/>
            <rFont val="Tahoma"/>
            <family val="2"/>
          </rPr>
          <t>Ingresar filas en la celda superior</t>
        </r>
      </text>
    </comment>
  </commentList>
</comments>
</file>

<file path=xl/sharedStrings.xml><?xml version="1.0" encoding="utf-8"?>
<sst xmlns="http://schemas.openxmlformats.org/spreadsheetml/2006/main" count="535" uniqueCount="261">
  <si>
    <t>COMPONENTE</t>
  </si>
  <si>
    <t>AGUA POTABLE</t>
  </si>
  <si>
    <t>Energía Eléctrica</t>
  </si>
  <si>
    <t>SANEAMIENTO AMBIENTAL</t>
  </si>
  <si>
    <t>Agua Potable</t>
  </si>
  <si>
    <t>Subsidios</t>
  </si>
  <si>
    <t>Instalación, Mantenimiento y Reparaciones Menores</t>
  </si>
  <si>
    <t>Vehículos (Mantenimiento y Reparación)</t>
  </si>
  <si>
    <t>Servicio de Seguridad y Vigilancia</t>
  </si>
  <si>
    <t>Gastos en Informática</t>
  </si>
  <si>
    <t>TOTAL</t>
  </si>
  <si>
    <t>PROYECCIÓN [USD]</t>
  </si>
  <si>
    <t>OBSERVACIONES / COMENTARIOS</t>
  </si>
  <si>
    <t>AÑO 1</t>
  </si>
  <si>
    <t>AÑO 2</t>
  </si>
  <si>
    <t>AÑO 3</t>
  </si>
  <si>
    <t>PRESS MENU</t>
  </si>
  <si>
    <t>Zona de desglose</t>
  </si>
  <si>
    <t>No.</t>
  </si>
  <si>
    <t>ALIANZAS PÚBLICO-COMUNITARIAS</t>
  </si>
  <si>
    <t>Decimotercer Sueldo</t>
  </si>
  <si>
    <t>COSTO ASOCIADO A LA ACTIVIDAD/PARÁMETRO</t>
  </si>
  <si>
    <t>BIENES Y SERVICIOS DE CONSUMO</t>
  </si>
  <si>
    <t>Servicios Básicos</t>
  </si>
  <si>
    <t>Servicios Generales</t>
  </si>
  <si>
    <t>Servicios de Aseo; Lavado de Vestimenta de Trabajo; Fumigación, Desinfección y Limpieza de Instalaciones</t>
  </si>
  <si>
    <t>Investigaciones Profesionales y Análisis de Laboratorio</t>
  </si>
  <si>
    <t>Maquinarias y Equipos (Instalación, Mantenimiento y Reparación)</t>
  </si>
  <si>
    <t>Herramientas (Mantenimiento y Reparación)</t>
  </si>
  <si>
    <t>Mantenimiento de Áreas Verdes y Arreglo de Vías Internas</t>
  </si>
  <si>
    <t>Arrendamiento de Bienes</t>
  </si>
  <si>
    <t>Maquinarias y Equipos (Arrendamiento)</t>
  </si>
  <si>
    <t>Vehículos (Arrendamiento)</t>
  </si>
  <si>
    <t>Contratación de Estudios, Investigaciones y Servicios Técnicos Especializados.</t>
  </si>
  <si>
    <t>Fiscalización e Inspecciones Técnicas</t>
  </si>
  <si>
    <t>Estudio y Diseño de Proyectos</t>
  </si>
  <si>
    <t xml:space="preserve">Consultoría, Asesoría e Investigación Especializada
</t>
  </si>
  <si>
    <t>Servicio de Auditoría</t>
  </si>
  <si>
    <t>Servicio de Capacitación</t>
  </si>
  <si>
    <t>Arrendamiento de Equipos Informáticos</t>
  </si>
  <si>
    <t>Mantenimiento y Reparación de Equipos y Sistemas Informáticos</t>
  </si>
  <si>
    <t>Bienes de Uso y Consumo Corriente</t>
  </si>
  <si>
    <t>Combustibles y Lubricantes</t>
  </si>
  <si>
    <t>Materiales de Oficina</t>
  </si>
  <si>
    <t>Materiales de Aseo</t>
  </si>
  <si>
    <t>Herramientas y Equipos Menores</t>
  </si>
  <si>
    <t>Repuestos y Accesorios</t>
  </si>
  <si>
    <t>Adquisición de Accesorios e Insumos Químicos y Orgánicos</t>
  </si>
  <si>
    <t>Insumos, Materiales, Suministros y Bienes para Investigación</t>
  </si>
  <si>
    <t>Bienes Muebles no Depreciables</t>
  </si>
  <si>
    <t>Mobiliario (No Depreciables)</t>
  </si>
  <si>
    <t>Maquinarias y Equipos (No Depreciables)</t>
  </si>
  <si>
    <t>Herramientas (No Depreciables)</t>
  </si>
  <si>
    <t>Partes y Repuestos</t>
  </si>
  <si>
    <t>GASTOS FINANCIEROS</t>
  </si>
  <si>
    <t>OTROS GASTOS CORRIENTES</t>
  </si>
  <si>
    <t>TRANSFERENCIAS Y DONACIONES CORRIENTES</t>
  </si>
  <si>
    <t>Transferencias Corrientes al Sector Público</t>
  </si>
  <si>
    <t>PREVISIONES PARA REASIGNACION</t>
  </si>
  <si>
    <t>Remuneraciones Básicas</t>
  </si>
  <si>
    <t>Remuneraciones Unificadas</t>
  </si>
  <si>
    <t>Jornales</t>
  </si>
  <si>
    <t>Salarios Unificados</t>
  </si>
  <si>
    <t>Remuneraciones Complementarias</t>
  </si>
  <si>
    <t>Decimocuarto Sueldo</t>
  </si>
  <si>
    <t>Remuneraciones Compensatorias</t>
  </si>
  <si>
    <t>Compensación por Transporte</t>
  </si>
  <si>
    <t>Por Cargas Familiares</t>
  </si>
  <si>
    <t>Subsidio de Antigüedad</t>
  </si>
  <si>
    <t>Remuneraciones Temporales</t>
  </si>
  <si>
    <t>Remuneración Unificada para Pasantes</t>
  </si>
  <si>
    <t>Licencia Remunerada</t>
  </si>
  <si>
    <t>Horas Extraordinarias y Suplementarias</t>
  </si>
  <si>
    <t>Servicios Personales por Contrato</t>
  </si>
  <si>
    <t>Subrogación</t>
  </si>
  <si>
    <t>Encargos</t>
  </si>
  <si>
    <t>Aportes Patronales a la Seguridad Social</t>
  </si>
  <si>
    <t>Aporte Patronal</t>
  </si>
  <si>
    <t>Fondo de Reserva</t>
  </si>
  <si>
    <t>Indemnizaciones</t>
  </si>
  <si>
    <t>Supresión de Puesto</t>
  </si>
  <si>
    <t>Compensación por Desahucio</t>
  </si>
  <si>
    <t>Compensación por Vacaciones no Gozadas por Cesación de Funciones</t>
  </si>
  <si>
    <t>Por Accidente de Trabajo o Enfermedad</t>
  </si>
  <si>
    <t>GASTOS EN PERSONAL</t>
  </si>
  <si>
    <t>GASTOS EN PERSONAL PARA LA PRODUCCIÓN</t>
  </si>
  <si>
    <t>Telecomunicaciones</t>
  </si>
  <si>
    <t>Transporte de personal</t>
  </si>
  <si>
    <t>Difusión e Información</t>
  </si>
  <si>
    <t>Servicio de Vigilancia</t>
  </si>
  <si>
    <t>Remediación, Restauración y Descontaminación de Cuerpos de Agua</t>
  </si>
  <si>
    <t>Traslados, Instalaciones, Viáticos y Subsistencias</t>
  </si>
  <si>
    <t>Pasajes al Interior</t>
  </si>
  <si>
    <t>Pasajes al Exterior</t>
  </si>
  <si>
    <t>Viáticos y Subsistencias en el Interior</t>
  </si>
  <si>
    <t>Viáticos y Subsistencias en el Exterior</t>
  </si>
  <si>
    <t>Infraestructura</t>
  </si>
  <si>
    <t>Honorarios por Contratos Civiles de Servicios</t>
  </si>
  <si>
    <t>Servicios Técnicos Especializados</t>
  </si>
  <si>
    <t>Desarrollo, Actualización, Asistencia Técnica y Soporte de Sistemas Informáticos</t>
  </si>
  <si>
    <t>Bienes de Uso y Consumo de Producción</t>
  </si>
  <si>
    <t>Alimentos y Bebidas</t>
  </si>
  <si>
    <t>Vestuario, Lencería y Prendas de Protección</t>
  </si>
  <si>
    <t>Combustibles, Lubricantes y Aditivos</t>
  </si>
  <si>
    <t xml:space="preserve">Herramientas </t>
  </si>
  <si>
    <t>Adquisición de Accesorios y Productos Químicos</t>
  </si>
  <si>
    <t>Equipos, Sistemas y Paquetes Informáticos</t>
  </si>
  <si>
    <t>Impuestos, Tasas y Contribuciones</t>
  </si>
  <si>
    <t>Contribuciones Especiales y de Mejora</t>
  </si>
  <si>
    <t>Seguros, Costos Financieros y Otros Gastos</t>
  </si>
  <si>
    <t>GASTOS EN PERSONAL PARA INVERSIÓN</t>
  </si>
  <si>
    <t>Eventos Públicos y Oficiales</t>
  </si>
  <si>
    <t>Servicios de Difusión e Información</t>
  </si>
  <si>
    <t>Servicios de Publicidad y Propaganda en Medios de Comunicación Masiva</t>
  </si>
  <si>
    <t>OBRAS PÚBLICAS</t>
  </si>
  <si>
    <t>Obras de Infraestructura</t>
  </si>
  <si>
    <t>De Agua Potable</t>
  </si>
  <si>
    <t>De Alcantarillado</t>
  </si>
  <si>
    <t>Mantenimiento y Reparaciones</t>
  </si>
  <si>
    <t>En Obras de Infraestructura</t>
  </si>
  <si>
    <t>OTROS GASTOS DE INVERSIÓN</t>
  </si>
  <si>
    <t>Tasas Generales, Impuestos, Contribuciones, Permisos, Licencias y Patentes</t>
  </si>
  <si>
    <t>TRANSFERENCIAS Y DONACIONES PARA INVERSIÓN</t>
  </si>
  <si>
    <t>Transferencias para Inversión al Sector Público</t>
  </si>
  <si>
    <t>A Empresas Públicas</t>
  </si>
  <si>
    <t>BIENES DE LARGA DURACIÓN</t>
  </si>
  <si>
    <t>Bienes Muebles</t>
  </si>
  <si>
    <t>Bienes Inmuebles</t>
  </si>
  <si>
    <t>AMORTIZACIÓN DE LA DEUDA PÚBLICA</t>
  </si>
  <si>
    <t>Amortización Deuda Interna</t>
  </si>
  <si>
    <t>Al Sector Público Financiero</t>
  </si>
  <si>
    <t>Al Sector Público no Financiero</t>
  </si>
  <si>
    <t>Al Sector Privado Financiero</t>
  </si>
  <si>
    <t>Al Sector Privado no Financiero</t>
  </si>
  <si>
    <t>Amortización Deuda Externa</t>
  </si>
  <si>
    <t>A Organismos Multilaterales</t>
  </si>
  <si>
    <t>PASIVO CIRCULANTE</t>
  </si>
  <si>
    <t>Deuda Flotante</t>
  </si>
  <si>
    <t>De Cuentas por Pagar</t>
  </si>
  <si>
    <t>Depósito de Terceros</t>
  </si>
  <si>
    <t xml:space="preserve">Remuneración Variable por Eficiencia
</t>
  </si>
  <si>
    <t xml:space="preserve">Alimentación
</t>
  </si>
  <si>
    <t xml:space="preserve">Honorarios
</t>
  </si>
  <si>
    <t xml:space="preserve">Honorarios </t>
  </si>
  <si>
    <t>REMUNERACIÓN MENSUAL</t>
  </si>
  <si>
    <t>CARGO O DEPENDENCIA</t>
  </si>
  <si>
    <t xml:space="preserve">Nº DE PERSONAL </t>
  </si>
  <si>
    <t xml:space="preserve">% DE ASIGNACIÓN TOTAL </t>
  </si>
  <si>
    <t>TOTAL         AÑO - 2016</t>
  </si>
  <si>
    <t>TIEMPO TRABAJADO (HORAS/MES)</t>
  </si>
  <si>
    <t>SUBTOTAL</t>
  </si>
  <si>
    <t>MODALIDAD DE CONTRATO</t>
  </si>
  <si>
    <t>SALARIOS UNIFICADOS</t>
  </si>
  <si>
    <t>LOSEP - OTRO TIPO DE MODALIDAD</t>
  </si>
  <si>
    <t>CÓDIGO DE TRABAJO  - OTRO TIPO DE MODALIDAD</t>
  </si>
  <si>
    <t>PERSONAL OPERACIÓN Y MANTENIMIENTO</t>
  </si>
  <si>
    <t>PERSONAL INVERSIÓN</t>
  </si>
  <si>
    <t>Servicio de correo</t>
  </si>
  <si>
    <t>Fletes y maniobras</t>
  </si>
  <si>
    <t>Edición, impresión, reproducción y publicaciones</t>
  </si>
  <si>
    <t>Otros servicios generales</t>
  </si>
  <si>
    <t>Traslados, instalaciones, viáticos y subsistencias</t>
  </si>
  <si>
    <t>Pasajes al interior</t>
  </si>
  <si>
    <t>Pasajes al exterior</t>
  </si>
  <si>
    <t>Viáticos y subsistencias al interior</t>
  </si>
  <si>
    <t>Viáticos y subsistencias al exterior</t>
  </si>
  <si>
    <t>Viáticos por gastos de residencia</t>
  </si>
  <si>
    <t>GASTOS CORRIENTES</t>
  </si>
  <si>
    <t>GASTOS DE CAPITAL</t>
  </si>
  <si>
    <t>Otros servicios</t>
  </si>
  <si>
    <t>Material de impresión</t>
  </si>
  <si>
    <t>Material de construcción</t>
  </si>
  <si>
    <t xml:space="preserve">Otros usos </t>
  </si>
  <si>
    <t>Materiales de construcción</t>
  </si>
  <si>
    <t xml:space="preserve">Otros </t>
  </si>
  <si>
    <t>Seguros</t>
  </si>
  <si>
    <t>Ministerio de Economía y Finanzas</t>
  </si>
  <si>
    <t>GASTOS DE PRODUCCIÓN</t>
  </si>
  <si>
    <t>GASTOS DE INVERSIÓN</t>
  </si>
  <si>
    <t>APLICACIÓN DE FINANCIAMIENTO</t>
  </si>
  <si>
    <t>COSTOS INDIRECTOS</t>
  </si>
  <si>
    <t>COSTOS DIRECTOS</t>
  </si>
  <si>
    <t>ANEXO 1</t>
  </si>
  <si>
    <t>MONTO PLANIFICADO                                                   (USD)</t>
  </si>
  <si>
    <t>MONTO EJECUTADO                                                  (USD)</t>
  </si>
  <si>
    <t>MONTO PLANIFICADO                                                    (USD)</t>
  </si>
  <si>
    <t>ALCANTARILLADO SANITARIO</t>
  </si>
  <si>
    <t>ALCANTARILLADO PLUVIAL</t>
  </si>
  <si>
    <t>ALCANTARILLADO COMBINADO</t>
  </si>
  <si>
    <t>MONTO EJECUTADO                                                    (USD)</t>
  </si>
  <si>
    <t xml:space="preserve">                                                                 GRUPO DE GASTO</t>
  </si>
  <si>
    <t>Correo Electrónico:</t>
  </si>
  <si>
    <t>Celular:</t>
  </si>
  <si>
    <t>Teléfono:</t>
  </si>
  <si>
    <t>Responsable del departamento/unidad financiera:</t>
  </si>
  <si>
    <t>Responsable del reporte:</t>
  </si>
  <si>
    <t>Si</t>
  </si>
  <si>
    <t>Nombre de la Dependencia/unidad financiera:</t>
  </si>
  <si>
    <t>Agua Potable y Alcantarillado Sanitario</t>
  </si>
  <si>
    <t>DH NAPO</t>
  </si>
  <si>
    <t xml:space="preserve"> </t>
  </si>
  <si>
    <t>Nombre del Software Contable:</t>
  </si>
  <si>
    <t>Agua Potable y Alcantarillado Combinado</t>
  </si>
  <si>
    <t>DH JUBONES</t>
  </si>
  <si>
    <t>II. INFORMACIÓN DE LA DEPENDENCIA/UNIDAD FINANCIERA</t>
  </si>
  <si>
    <t>No</t>
  </si>
  <si>
    <t>Agua Potable y Saneamiento Ambiental</t>
  </si>
  <si>
    <t>DH PUYANGO - CATAMAYO</t>
  </si>
  <si>
    <t>Proceso de control:</t>
  </si>
  <si>
    <t xml:space="preserve">Alcantarillado sanitario </t>
  </si>
  <si>
    <t>DH MIRA</t>
  </si>
  <si>
    <t>Documento legal de creación:</t>
  </si>
  <si>
    <t xml:space="preserve">Servicios prestados </t>
  </si>
  <si>
    <t>Alcantarillado combinado</t>
  </si>
  <si>
    <t>DH SANTIAGO</t>
  </si>
  <si>
    <t>DH MANABÍ</t>
  </si>
  <si>
    <t>Demarcación:</t>
  </si>
  <si>
    <t>Cantón:</t>
  </si>
  <si>
    <t>Saneamiento ambiental</t>
  </si>
  <si>
    <t>DH ESMERALDAS</t>
  </si>
  <si>
    <t>DH GUAYAS</t>
  </si>
  <si>
    <t xml:space="preserve">Cantón o cantones servidos: </t>
  </si>
  <si>
    <t>Prestador del servicio:</t>
  </si>
  <si>
    <t>I. INFORMACIÓN DEL PRESTADOR</t>
  </si>
  <si>
    <t>Se acoge al Código de Planificación y Finanzas Pública:</t>
  </si>
  <si>
    <r>
      <t xml:space="preserve">Si la respuesta es </t>
    </r>
    <r>
      <rPr>
        <b/>
        <sz val="11"/>
        <rFont val="Calibri"/>
        <family val="2"/>
        <scheme val="minor"/>
      </rPr>
      <t>NO</t>
    </r>
    <r>
      <rPr>
        <sz val="11"/>
        <rFont val="Calibri"/>
        <family val="2"/>
        <scheme val="minor"/>
      </rPr>
      <t xml:space="preserve"> especifique el porqué:</t>
    </r>
  </si>
  <si>
    <t xml:space="preserve">COSTOS DIRECTOS </t>
  </si>
  <si>
    <t>CUENTAS</t>
  </si>
  <si>
    <t>COSTOS INDIRECTOS TOTALES</t>
  </si>
  <si>
    <t>DE PRODUCCIÓN (61+63+67)</t>
  </si>
  <si>
    <t>APLICACIÓN DEL FINANCIAMIENTO (96+97)</t>
  </si>
  <si>
    <t>COSTO TOTAL (6+7+9)</t>
  </si>
  <si>
    <t xml:space="preserve">COSTOS INDIRECTOS </t>
  </si>
  <si>
    <t>CORRIENTES (51+53+56+57+58+59)</t>
  </si>
  <si>
    <t>DE CAPITAL (84)</t>
  </si>
  <si>
    <t>COSTOS DIRECTOS TOTALES</t>
  </si>
  <si>
    <t>MONTO PLANIFICADO (USD)</t>
  </si>
  <si>
    <t>MONTO EJECUTADO (USD)</t>
  </si>
  <si>
    <t>COSTOS TOTALES DE LA PRESTACIÓN DE LOS SERVICIOS</t>
  </si>
  <si>
    <t>MONTO PLANIFICADO</t>
  </si>
  <si>
    <t>MONTO EJECUTADO</t>
  </si>
  <si>
    <t xml:space="preserve">COSTOS INDIRECTO </t>
  </si>
  <si>
    <t xml:space="preserve">COSTOS DE INVERSIÓN </t>
  </si>
  <si>
    <t>COSTOS DE INVERSIÓN</t>
  </si>
  <si>
    <t>GENERALIDADES</t>
  </si>
  <si>
    <t>RESUMEN</t>
  </si>
  <si>
    <t>Pág.. 1/3</t>
  </si>
  <si>
    <t xml:space="preserve"> Pág.. 2/3</t>
  </si>
  <si>
    <t>Pág.. 3/3</t>
  </si>
  <si>
    <t>INSTRUCTIVO PARA LA UTILIZACIÓN DEL ANEXO 1</t>
  </si>
  <si>
    <t>La herramienta está compuesta de 3 pestañas, que son las siguientes:
a. Información general
b. Anexo 1
c. Resumen</t>
  </si>
  <si>
    <t>INFORMACIÓN GENERAL</t>
  </si>
  <si>
    <t xml:space="preserve">En la primera hoja de “Información general” el prestador observará una matriz en la que se deberá ingresar la información correspondiente a la prestación de el o los servicios e información de la dependencia/unidad administrativa. </t>
  </si>
  <si>
    <t>Toda la información solicitada debe ingresarse en las celdas de color azul. Si el prestador público de servicios no cuenta con un software contable deberá dejar el espacio en blanco.</t>
  </si>
  <si>
    <t>En la segunda hoja correspondiente al "Anexo 1” el prestador observará una matriz en la que se deberá ingresar la información correspondiente a los costos por la prestación de los servicios públicos de agua potable y saneamiento ambiental</t>
  </si>
  <si>
    <t>El anexo 1 se divide en dos tipos de costos: los costos directos y costos indirectos.</t>
  </si>
  <si>
    <t>La hoja de resumen contempla las gráficas de los costos reportados en el Anexo 1, con el fin de visualizar las relaciones de los montos planificados y ejecutados por cada componente; así como, la representación porcentual de los costos directos, indirectos y de inversión de la prestación de los servicios públicos de agua potable y saneamiento ambiental.</t>
  </si>
  <si>
    <t>AUTOEVALUACIÓN DE COSTOS DE LA PRESTACIÓN DE LOS SERVICIOS PÚBLICOS BÁSICOS DE AGUA POTABLE Y SANEAMIENTO AMBIENTAL</t>
  </si>
  <si>
    <t>PRESTACIÓN COMUNITARIA</t>
  </si>
  <si>
    <t>Los datos solicitados deberán ser ingresados en las celdas que se encuentran de: color celeste - para el servicio de agua potable, anaranjado - para el servicio de saneamiento ambiental y de color verde - para el componente de alianzas público-comunitarias. 
Existen celdas que contienen un comentario, a partir de éstas se deberá realizar el incremento de más celdas, si fuera el caso.
Las celdas que se encuentran de color gris corresponden a la sumatoria de los costos ingresados, en los casos que corresponda. Estas celdas no son editables.
Se podrá realizar comentarios a las cuentas de los costos en la columna Q, de ser necesario.</t>
  </si>
  <si>
    <t>DH PASTAZA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</si>
</sst>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\$#.00"/>
    <numFmt numFmtId="167" formatCode="m\o\n\th\ d\,\ yyyy"/>
    <numFmt numFmtId="168" formatCode="_ [$€]* #.##0.00_ ;_ [$€]* \-#.##0.00_ ;_ [$€]* &quot;-&quot;??_ ;_ @_ "/>
    <numFmt numFmtId="169" formatCode="#.00"/>
    <numFmt numFmtId="170" formatCode="#."/>
    <numFmt numFmtId="171" formatCode="_ * #,##0.00_ ;_ * \-#,##0.00_ ;_ * &quot;-&quot;??_ ;_ @_ "/>
    <numFmt numFmtId="172" formatCode="%#.00"/>
    <numFmt numFmtId="173" formatCode="_-* #,##0\ _€_-;\-* #,##0\ _€_-;_-* &quot;-&quot;??\ _€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Arial"/>
      <family val="2"/>
    </font>
    <font>
      <b/>
      <sz val="14"/>
      <color theme="6" tint="0.79998168889431442"/>
      <name val="Calibri"/>
      <family val="2"/>
      <scheme val="minor"/>
    </font>
    <font>
      <b/>
      <sz val="16"/>
      <name val="Cambria"/>
      <family val="1"/>
      <scheme val="major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Arial"/>
      <family val="2"/>
    </font>
    <font>
      <b/>
      <sz val="36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6"/>
      <color theme="0"/>
      <name val="Arial"/>
      <family val="2"/>
    </font>
    <font>
      <b/>
      <sz val="24"/>
      <color theme="0"/>
      <name val="Arial"/>
      <family val="2"/>
    </font>
    <font>
      <b/>
      <sz val="22"/>
      <color theme="0"/>
      <name val="Arial"/>
      <family val="2"/>
    </font>
    <font>
      <sz val="24"/>
      <color theme="0"/>
      <name val="Arial"/>
      <family val="2"/>
    </font>
    <font>
      <sz val="1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theme="0" tint="-0.34998626667073579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18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21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7" fillId="16" borderId="6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8" fillId="17" borderId="7" applyNumberFormat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4" fontId="10" fillId="0" borderId="0">
      <protection locked="0"/>
    </xf>
    <xf numFmtId="166" fontId="10" fillId="0" borderId="0">
      <protection locked="0"/>
    </xf>
    <xf numFmtId="167" fontId="10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0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172" fontId="10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6" fillId="16" borderId="10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170" fontId="10" fillId="0" borderId="15">
      <protection locked="0"/>
    </xf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9">
    <xf numFmtId="0" fontId="0" fillId="0" borderId="0" xfId="0"/>
    <xf numFmtId="0" fontId="1" fillId="0" borderId="0" xfId="0" applyFont="1"/>
    <xf numFmtId="0" fontId="29" fillId="0" borderId="0" xfId="0" applyFont="1"/>
    <xf numFmtId="0" fontId="29" fillId="0" borderId="20" xfId="0" applyFont="1" applyBorder="1"/>
    <xf numFmtId="0" fontId="29" fillId="0" borderId="0" xfId="0" applyFont="1" applyBorder="1"/>
    <xf numFmtId="43" fontId="29" fillId="0" borderId="0" xfId="2114" applyFont="1" applyBorder="1"/>
    <xf numFmtId="43" fontId="29" fillId="0" borderId="31" xfId="2114" applyFont="1" applyBorder="1"/>
    <xf numFmtId="9" fontId="1" fillId="30" borderId="20" xfId="2112" applyFont="1" applyFill="1" applyBorder="1" applyAlignment="1">
      <alignment horizontal="center"/>
    </xf>
    <xf numFmtId="0" fontId="1" fillId="0" borderId="48" xfId="0" applyFont="1" applyBorder="1"/>
    <xf numFmtId="0" fontId="1" fillId="0" borderId="38" xfId="0" applyFont="1" applyBorder="1"/>
    <xf numFmtId="0" fontId="1" fillId="0" borderId="20" xfId="0" applyFont="1" applyBorder="1"/>
    <xf numFmtId="0" fontId="1" fillId="0" borderId="39" xfId="0" applyFont="1" applyBorder="1"/>
    <xf numFmtId="0" fontId="1" fillId="0" borderId="0" xfId="0" applyFont="1" applyBorder="1"/>
    <xf numFmtId="43" fontId="1" fillId="0" borderId="0" xfId="2114" applyFont="1" applyBorder="1"/>
    <xf numFmtId="43" fontId="1" fillId="0" borderId="31" xfId="2114" applyFont="1" applyBorder="1"/>
    <xf numFmtId="43" fontId="1" fillId="30" borderId="20" xfId="0" applyNumberFormat="1" applyFont="1" applyFill="1" applyBorder="1"/>
    <xf numFmtId="17" fontId="27" fillId="34" borderId="36" xfId="0" applyNumberFormat="1" applyFont="1" applyFill="1" applyBorder="1" applyAlignment="1">
      <alignment horizontal="center" vertical="center"/>
    </xf>
    <xf numFmtId="0" fontId="29" fillId="33" borderId="20" xfId="0" applyFont="1" applyFill="1" applyBorder="1"/>
    <xf numFmtId="0" fontId="29" fillId="27" borderId="48" xfId="0" applyFont="1" applyFill="1" applyBorder="1"/>
    <xf numFmtId="0" fontId="25" fillId="27" borderId="34" xfId="1608" applyFont="1" applyFill="1" applyBorder="1"/>
    <xf numFmtId="43" fontId="29" fillId="27" borderId="34" xfId="2114" applyFont="1" applyFill="1" applyBorder="1"/>
    <xf numFmtId="43" fontId="29" fillId="27" borderId="35" xfId="2114" applyFont="1" applyFill="1" applyBorder="1"/>
    <xf numFmtId="0" fontId="29" fillId="27" borderId="38" xfId="0" applyFont="1" applyFill="1" applyBorder="1"/>
    <xf numFmtId="0" fontId="29" fillId="27" borderId="20" xfId="0" applyFont="1" applyFill="1" applyBorder="1"/>
    <xf numFmtId="43" fontId="29" fillId="27" borderId="29" xfId="2114" applyFont="1" applyFill="1" applyBorder="1"/>
    <xf numFmtId="43" fontId="29" fillId="27" borderId="37" xfId="2114" applyFont="1" applyFill="1" applyBorder="1"/>
    <xf numFmtId="0" fontId="29" fillId="27" borderId="39" xfId="0" applyFont="1" applyFill="1" applyBorder="1"/>
    <xf numFmtId="0" fontId="29" fillId="27" borderId="36" xfId="0" applyFont="1" applyFill="1" applyBorder="1"/>
    <xf numFmtId="0" fontId="29" fillId="27" borderId="44" xfId="0" applyFont="1" applyFill="1" applyBorder="1"/>
    <xf numFmtId="43" fontId="29" fillId="27" borderId="40" xfId="2114" applyFont="1" applyFill="1" applyBorder="1"/>
    <xf numFmtId="43" fontId="29" fillId="27" borderId="41" xfId="2114" applyFont="1" applyFill="1" applyBorder="1"/>
    <xf numFmtId="43" fontId="29" fillId="27" borderId="50" xfId="2114" applyFont="1" applyFill="1" applyBorder="1"/>
    <xf numFmtId="43" fontId="29" fillId="30" borderId="5" xfId="2114" applyFont="1" applyFill="1" applyBorder="1" applyAlignment="1">
      <alignment horizontal="center"/>
    </xf>
    <xf numFmtId="43" fontId="29" fillId="30" borderId="5" xfId="2114" applyFont="1" applyFill="1" applyBorder="1"/>
    <xf numFmtId="9" fontId="23" fillId="34" borderId="20" xfId="2112" applyFont="1" applyFill="1" applyBorder="1" applyAlignment="1">
      <alignment horizontal="center" vertical="center" wrapText="1"/>
    </xf>
    <xf numFmtId="0" fontId="25" fillId="33" borderId="20" xfId="1608" applyFont="1" applyFill="1" applyBorder="1"/>
    <xf numFmtId="43" fontId="25" fillId="33" borderId="20" xfId="2114" applyFont="1" applyFill="1" applyBorder="1"/>
    <xf numFmtId="43" fontId="29" fillId="30" borderId="20" xfId="0" applyNumberFormat="1" applyFont="1" applyFill="1" applyBorder="1"/>
    <xf numFmtId="43" fontId="29" fillId="30" borderId="20" xfId="2114" applyFont="1" applyFill="1" applyBorder="1"/>
    <xf numFmtId="9" fontId="29" fillId="30" borderId="20" xfId="2112" applyFont="1" applyFill="1" applyBorder="1" applyAlignment="1">
      <alignment horizontal="center"/>
    </xf>
    <xf numFmtId="9" fontId="29" fillId="30" borderId="20" xfId="0" applyNumberFormat="1" applyFont="1" applyFill="1" applyBorder="1"/>
    <xf numFmtId="17" fontId="2" fillId="34" borderId="36" xfId="0" applyNumberFormat="1" applyFont="1" applyFill="1" applyBorder="1" applyAlignment="1">
      <alignment horizontal="center" vertical="center"/>
    </xf>
    <xf numFmtId="43" fontId="1" fillId="27" borderId="34" xfId="2114" applyFont="1" applyFill="1" applyBorder="1"/>
    <xf numFmtId="43" fontId="1" fillId="27" borderId="35" xfId="2114" applyFont="1" applyFill="1" applyBorder="1"/>
    <xf numFmtId="0" fontId="1" fillId="27" borderId="20" xfId="0" applyFont="1" applyFill="1" applyBorder="1"/>
    <xf numFmtId="43" fontId="1" fillId="27" borderId="29" xfId="2114" applyFont="1" applyFill="1" applyBorder="1"/>
    <xf numFmtId="43" fontId="1" fillId="27" borderId="37" xfId="2114" applyFont="1" applyFill="1" applyBorder="1"/>
    <xf numFmtId="0" fontId="1" fillId="27" borderId="36" xfId="0" applyFont="1" applyFill="1" applyBorder="1"/>
    <xf numFmtId="0" fontId="1" fillId="27" borderId="44" xfId="0" applyFont="1" applyFill="1" applyBorder="1"/>
    <xf numFmtId="43" fontId="1" fillId="27" borderId="40" xfId="2114" applyFont="1" applyFill="1" applyBorder="1"/>
    <xf numFmtId="43" fontId="1" fillId="27" borderId="41" xfId="2114" applyFont="1" applyFill="1" applyBorder="1"/>
    <xf numFmtId="43" fontId="1" fillId="30" borderId="5" xfId="2114" applyFont="1" applyFill="1" applyBorder="1"/>
    <xf numFmtId="43" fontId="1" fillId="30" borderId="5" xfId="2114" applyFont="1" applyFill="1" applyBorder="1" applyAlignment="1">
      <alignment horizontal="center"/>
    </xf>
    <xf numFmtId="43" fontId="1" fillId="27" borderId="50" xfId="2114" applyFont="1" applyFill="1" applyBorder="1"/>
    <xf numFmtId="0" fontId="25" fillId="27" borderId="20" xfId="1608" applyFont="1" applyFill="1" applyBorder="1"/>
    <xf numFmtId="43" fontId="25" fillId="27" borderId="20" xfId="2114" applyFont="1" applyFill="1" applyBorder="1"/>
    <xf numFmtId="43" fontId="1" fillId="30" borderId="20" xfId="2114" applyFont="1" applyFill="1" applyBorder="1"/>
    <xf numFmtId="9" fontId="1" fillId="30" borderId="20" xfId="0" applyNumberFormat="1" applyFont="1" applyFill="1" applyBorder="1"/>
    <xf numFmtId="0" fontId="34" fillId="32" borderId="38" xfId="1608" applyFont="1" applyFill="1" applyBorder="1" applyAlignment="1" applyProtection="1">
      <alignment horizontal="center" vertical="center" wrapText="1"/>
    </xf>
    <xf numFmtId="0" fontId="34" fillId="32" borderId="20" xfId="1608" applyFont="1" applyFill="1" applyBorder="1" applyAlignment="1" applyProtection="1">
      <alignment vertical="center" wrapText="1"/>
    </xf>
    <xf numFmtId="0" fontId="34" fillId="0" borderId="38" xfId="1608" applyFont="1" applyFill="1" applyBorder="1" applyAlignment="1" applyProtection="1">
      <alignment horizontal="center" vertical="center" wrapText="1"/>
    </xf>
    <xf numFmtId="0" fontId="34" fillId="0" borderId="20" xfId="1608" applyFont="1" applyFill="1" applyBorder="1" applyAlignment="1" applyProtection="1">
      <alignment horizontal="center" vertical="center" wrapText="1"/>
    </xf>
    <xf numFmtId="0" fontId="38" fillId="32" borderId="20" xfId="0" applyFont="1" applyFill="1" applyBorder="1" applyAlignment="1" applyProtection="1">
      <alignment vertical="center"/>
    </xf>
    <xf numFmtId="0" fontId="38" fillId="35" borderId="18" xfId="1608" applyFont="1" applyFill="1" applyBorder="1" applyAlignment="1" applyProtection="1">
      <alignment vertical="center"/>
    </xf>
    <xf numFmtId="0" fontId="38" fillId="32" borderId="20" xfId="0" applyFont="1" applyFill="1" applyBorder="1" applyAlignment="1" applyProtection="1">
      <alignment vertical="center" wrapText="1"/>
    </xf>
    <xf numFmtId="0" fontId="38" fillId="32" borderId="20" xfId="1608" applyFont="1" applyFill="1" applyBorder="1" applyAlignment="1" applyProtection="1">
      <alignment horizontal="left" vertical="center" wrapText="1"/>
    </xf>
    <xf numFmtId="0" fontId="34" fillId="0" borderId="38" xfId="1608" applyFont="1" applyFill="1" applyBorder="1" applyAlignment="1" applyProtection="1">
      <alignment horizontal="center" vertical="center"/>
    </xf>
    <xf numFmtId="0" fontId="34" fillId="0" borderId="20" xfId="1608" applyFont="1" applyFill="1" applyBorder="1" applyAlignment="1" applyProtection="1">
      <alignment horizontal="center" vertical="center"/>
    </xf>
    <xf numFmtId="0" fontId="34" fillId="32" borderId="38" xfId="1608" applyFont="1" applyFill="1" applyBorder="1" applyAlignment="1" applyProtection="1">
      <alignment horizontal="center" vertical="center"/>
    </xf>
    <xf numFmtId="0" fontId="34" fillId="32" borderId="20" xfId="1608" applyFont="1" applyFill="1" applyBorder="1" applyAlignment="1" applyProtection="1">
      <alignment horizontal="left" vertical="center" wrapText="1"/>
    </xf>
    <xf numFmtId="0" fontId="34" fillId="0" borderId="20" xfId="1608" applyFont="1" applyFill="1" applyBorder="1" applyAlignment="1" applyProtection="1">
      <alignment horizontal="left" vertical="center" wrapText="1"/>
    </xf>
    <xf numFmtId="0" fontId="38" fillId="0" borderId="20" xfId="1608" applyFont="1" applyFill="1" applyBorder="1" applyAlignment="1" applyProtection="1">
      <alignment horizontal="left" vertical="center" wrapText="1"/>
    </xf>
    <xf numFmtId="0" fontId="38" fillId="32" borderId="20" xfId="1608" applyFont="1" applyFill="1" applyBorder="1" applyAlignment="1" applyProtection="1">
      <alignment vertical="center" wrapText="1"/>
    </xf>
    <xf numFmtId="0" fontId="34" fillId="0" borderId="20" xfId="1608" applyFont="1" applyFill="1" applyBorder="1" applyAlignment="1" applyProtection="1">
      <alignment vertical="center" wrapText="1"/>
    </xf>
    <xf numFmtId="0" fontId="34" fillId="0" borderId="39" xfId="1608" applyFont="1" applyFill="1" applyBorder="1" applyAlignment="1" applyProtection="1">
      <alignment horizontal="center" vertical="center" wrapText="1"/>
    </xf>
    <xf numFmtId="0" fontId="34" fillId="32" borderId="56" xfId="1608" applyFont="1" applyFill="1" applyBorder="1" applyAlignment="1" applyProtection="1">
      <alignment horizontal="center" vertical="center" wrapText="1"/>
    </xf>
    <xf numFmtId="0" fontId="38" fillId="35" borderId="20" xfId="1608" applyFont="1" applyFill="1" applyBorder="1" applyAlignment="1" applyProtection="1">
      <alignment vertical="center"/>
    </xf>
    <xf numFmtId="0" fontId="38" fillId="0" borderId="20" xfId="1608" applyFont="1" applyFill="1" applyBorder="1" applyAlignment="1" applyProtection="1">
      <alignment vertical="center"/>
    </xf>
    <xf numFmtId="43" fontId="38" fillId="0" borderId="20" xfId="2114" applyFont="1" applyFill="1" applyBorder="1" applyAlignment="1" applyProtection="1">
      <alignment vertical="center"/>
    </xf>
    <xf numFmtId="0" fontId="38" fillId="0" borderId="20" xfId="1608" applyFont="1" applyFill="1" applyBorder="1" applyAlignment="1" applyProtection="1">
      <alignment horizontal="center" vertical="center" wrapText="1"/>
    </xf>
    <xf numFmtId="0" fontId="34" fillId="0" borderId="36" xfId="1608" applyFont="1" applyFill="1" applyBorder="1" applyAlignment="1" applyProtection="1">
      <alignment horizontal="center" vertical="center" wrapText="1"/>
    </xf>
    <xf numFmtId="2" fontId="34" fillId="0" borderId="20" xfId="1608" applyNumberFormat="1" applyFont="1" applyFill="1" applyBorder="1" applyAlignment="1" applyProtection="1">
      <alignment vertical="center" wrapText="1"/>
    </xf>
    <xf numFmtId="2" fontId="38" fillId="0" borderId="20" xfId="1608" applyNumberFormat="1" applyFont="1" applyFill="1" applyBorder="1" applyAlignment="1" applyProtection="1">
      <alignment vertical="center"/>
    </xf>
    <xf numFmtId="2" fontId="34" fillId="36" borderId="20" xfId="1608" applyNumberFormat="1" applyFont="1" applyFill="1" applyBorder="1" applyAlignment="1" applyProtection="1">
      <alignment vertical="center"/>
    </xf>
    <xf numFmtId="0" fontId="34" fillId="35" borderId="20" xfId="1608" applyFont="1" applyFill="1" applyBorder="1" applyAlignment="1" applyProtection="1">
      <alignment vertical="center"/>
    </xf>
    <xf numFmtId="0" fontId="38" fillId="0" borderId="20" xfId="1608" applyFont="1" applyFill="1" applyBorder="1" applyAlignment="1" applyProtection="1">
      <alignment horizontal="center" vertical="center" wrapText="1"/>
      <protection locked="0"/>
    </xf>
    <xf numFmtId="43" fontId="38" fillId="0" borderId="20" xfId="1608" applyNumberFormat="1" applyFont="1" applyFill="1" applyBorder="1" applyAlignment="1" applyProtection="1">
      <alignment vertical="center" wrapText="1"/>
      <protection locked="0"/>
    </xf>
    <xf numFmtId="0" fontId="34" fillId="0" borderId="20" xfId="1608" applyFont="1" applyFill="1" applyBorder="1" applyAlignment="1" applyProtection="1">
      <alignment horizontal="center" vertical="center" wrapText="1"/>
      <protection locked="0"/>
    </xf>
    <xf numFmtId="0" fontId="38" fillId="0" borderId="20" xfId="0" applyFont="1" applyFill="1" applyBorder="1" applyAlignment="1" applyProtection="1">
      <alignment vertical="center"/>
      <protection locked="0"/>
    </xf>
    <xf numFmtId="43" fontId="38" fillId="0" borderId="18" xfId="2114" applyFont="1" applyFill="1" applyBorder="1" applyAlignment="1" applyProtection="1">
      <alignment vertical="center"/>
    </xf>
    <xf numFmtId="0" fontId="38" fillId="0" borderId="18" xfId="1608" applyFont="1" applyFill="1" applyBorder="1" applyAlignment="1" applyProtection="1">
      <alignment vertical="center"/>
    </xf>
    <xf numFmtId="43" fontId="38" fillId="35" borderId="18" xfId="2114" applyFont="1" applyFill="1" applyBorder="1" applyAlignment="1" applyProtection="1">
      <alignment vertical="center"/>
    </xf>
    <xf numFmtId="2" fontId="38" fillId="0" borderId="20" xfId="2114" applyNumberFormat="1" applyFont="1" applyFill="1" applyBorder="1" applyAlignment="1" applyProtection="1">
      <alignment vertical="center"/>
    </xf>
    <xf numFmtId="2" fontId="38" fillId="35" borderId="20" xfId="2114" applyNumberFormat="1" applyFont="1" applyFill="1" applyBorder="1" applyAlignment="1" applyProtection="1">
      <alignment vertical="center"/>
    </xf>
    <xf numFmtId="43" fontId="38" fillId="35" borderId="20" xfId="2114" applyFont="1" applyFill="1" applyBorder="1" applyAlignment="1" applyProtection="1">
      <alignment vertical="center"/>
    </xf>
    <xf numFmtId="0" fontId="46" fillId="38" borderId="0" xfId="1" applyFont="1" applyFill="1"/>
    <xf numFmtId="0" fontId="46" fillId="38" borderId="0" xfId="1" applyFont="1" applyFill="1" applyBorder="1"/>
    <xf numFmtId="0" fontId="36" fillId="38" borderId="0" xfId="1" applyFont="1" applyFill="1"/>
    <xf numFmtId="0" fontId="46" fillId="38" borderId="20" xfId="0" applyFont="1" applyFill="1" applyBorder="1" applyAlignment="1" applyProtection="1">
      <alignment horizontal="center" vertical="center" wrapText="1"/>
      <protection locked="0"/>
    </xf>
    <xf numFmtId="0" fontId="47" fillId="38" borderId="0" xfId="1" applyFont="1" applyFill="1"/>
    <xf numFmtId="0" fontId="46" fillId="38" borderId="20" xfId="1" applyFont="1" applyFill="1" applyBorder="1"/>
    <xf numFmtId="173" fontId="23" fillId="32" borderId="38" xfId="2114" applyNumberFormat="1" applyFont="1" applyFill="1" applyBorder="1" applyAlignment="1" applyProtection="1">
      <alignment vertical="center" wrapText="1"/>
    </xf>
    <xf numFmtId="173" fontId="23" fillId="32" borderId="39" xfId="2114" applyNumberFormat="1" applyFont="1" applyFill="1" applyBorder="1" applyAlignment="1" applyProtection="1">
      <alignment vertical="center" wrapText="1"/>
    </xf>
    <xf numFmtId="43" fontId="23" fillId="0" borderId="20" xfId="2114" applyFont="1" applyFill="1" applyBorder="1" applyAlignment="1" applyProtection="1">
      <alignment horizontal="left" vertical="center" wrapText="1"/>
    </xf>
    <xf numFmtId="173" fontId="23" fillId="32" borderId="56" xfId="2114" applyNumberFormat="1" applyFont="1" applyFill="1" applyBorder="1" applyAlignment="1" applyProtection="1">
      <alignment vertical="center" wrapText="1"/>
    </xf>
    <xf numFmtId="0" fontId="50" fillId="37" borderId="77" xfId="1608" applyFont="1" applyFill="1" applyBorder="1" applyAlignment="1">
      <alignment horizontal="center" vertical="center" wrapText="1"/>
    </xf>
    <xf numFmtId="0" fontId="50" fillId="37" borderId="78" xfId="1608" applyFont="1" applyFill="1" applyBorder="1" applyAlignment="1">
      <alignment horizontal="center" vertical="center" wrapText="1"/>
    </xf>
    <xf numFmtId="0" fontId="35" fillId="37" borderId="23" xfId="0" applyFont="1" applyFill="1" applyBorder="1" applyAlignment="1">
      <alignment vertical="center"/>
    </xf>
    <xf numFmtId="173" fontId="23" fillId="32" borderId="55" xfId="2114" applyNumberFormat="1" applyFont="1" applyFill="1" applyBorder="1" applyAlignment="1" applyProtection="1">
      <alignment vertical="center" wrapText="1"/>
    </xf>
    <xf numFmtId="43" fontId="0" fillId="0" borderId="51" xfId="0" applyNumberFormat="1" applyBorder="1"/>
    <xf numFmtId="0" fontId="35" fillId="37" borderId="80" xfId="0" applyFont="1" applyFill="1" applyBorder="1" applyAlignment="1">
      <alignment horizontal="center" vertical="center"/>
    </xf>
    <xf numFmtId="0" fontId="50" fillId="37" borderId="53" xfId="1608" applyFont="1" applyFill="1" applyBorder="1" applyAlignment="1">
      <alignment horizontal="center" vertical="center" wrapText="1"/>
    </xf>
    <xf numFmtId="43" fontId="49" fillId="0" borderId="69" xfId="0" applyNumberFormat="1" applyFont="1" applyFill="1" applyBorder="1" applyAlignment="1">
      <alignment vertical="center"/>
    </xf>
    <xf numFmtId="43" fontId="49" fillId="0" borderId="36" xfId="0" applyNumberFormat="1" applyFont="1" applyFill="1" applyBorder="1" applyAlignment="1">
      <alignment vertical="center"/>
    </xf>
    <xf numFmtId="43" fontId="36" fillId="37" borderId="51" xfId="0" applyNumberFormat="1" applyFont="1" applyFill="1" applyBorder="1"/>
    <xf numFmtId="2" fontId="23" fillId="0" borderId="29" xfId="2114" applyNumberFormat="1" applyFont="1" applyFill="1" applyBorder="1" applyAlignment="1" applyProtection="1">
      <alignment horizontal="right" vertical="center" wrapText="1"/>
    </xf>
    <xf numFmtId="2" fontId="23" fillId="0" borderId="20" xfId="2114" applyNumberFormat="1" applyFont="1" applyFill="1" applyBorder="1" applyAlignment="1" applyProtection="1">
      <alignment horizontal="right" vertical="center" wrapText="1"/>
    </xf>
    <xf numFmtId="2" fontId="49" fillId="0" borderId="24" xfId="0" applyNumberFormat="1" applyFont="1" applyFill="1" applyBorder="1" applyAlignment="1">
      <alignment horizontal="right" vertical="center"/>
    </xf>
    <xf numFmtId="2" fontId="49" fillId="0" borderId="20" xfId="0" applyNumberFormat="1" applyFont="1" applyFill="1" applyBorder="1" applyAlignment="1">
      <alignment horizontal="right" vertical="center"/>
    </xf>
    <xf numFmtId="2" fontId="38" fillId="39" borderId="20" xfId="2112" applyNumberFormat="1" applyFont="1" applyFill="1" applyBorder="1" applyAlignment="1" applyProtection="1">
      <alignment horizontal="right" vertical="center"/>
      <protection locked="0"/>
    </xf>
    <xf numFmtId="2" fontId="38" fillId="39" borderId="20" xfId="1608" applyNumberFormat="1" applyFont="1" applyFill="1" applyBorder="1" applyAlignment="1" applyProtection="1">
      <alignment horizontal="right" vertical="center" wrapText="1"/>
      <protection locked="0"/>
    </xf>
    <xf numFmtId="2" fontId="38" fillId="39" borderId="20" xfId="2112" applyNumberFormat="1" applyFont="1" applyFill="1" applyBorder="1" applyAlignment="1" applyProtection="1">
      <alignment horizontal="right" vertical="center" wrapText="1"/>
      <protection locked="0"/>
    </xf>
    <xf numFmtId="0" fontId="35" fillId="37" borderId="93" xfId="0" applyFont="1" applyFill="1" applyBorder="1" applyAlignment="1">
      <alignment vertical="center"/>
    </xf>
    <xf numFmtId="0" fontId="35" fillId="37" borderId="95" xfId="0" applyFont="1" applyFill="1" applyBorder="1" applyAlignment="1">
      <alignment vertical="center"/>
    </xf>
    <xf numFmtId="0" fontId="35" fillId="37" borderId="99" xfId="0" applyFont="1" applyFill="1" applyBorder="1" applyAlignment="1">
      <alignment vertical="center"/>
    </xf>
    <xf numFmtId="0" fontId="0" fillId="0" borderId="0" xfId="0" applyBorder="1"/>
    <xf numFmtId="43" fontId="49" fillId="0" borderId="0" xfId="0" applyNumberFormat="1" applyFont="1" applyFill="1" applyBorder="1" applyAlignment="1">
      <alignment vertical="center"/>
    </xf>
    <xf numFmtId="0" fontId="51" fillId="0" borderId="0" xfId="0" applyFont="1"/>
    <xf numFmtId="0" fontId="52" fillId="0" borderId="0" xfId="0" applyFont="1"/>
    <xf numFmtId="0" fontId="52" fillId="0" borderId="0" xfId="0" applyFont="1" applyBorder="1"/>
    <xf numFmtId="0" fontId="53" fillId="37" borderId="0" xfId="1608" applyFont="1" applyFill="1" applyBorder="1" applyAlignment="1">
      <alignment vertical="center" wrapText="1"/>
    </xf>
    <xf numFmtId="0" fontId="53" fillId="37" borderId="0" xfId="1608" applyFont="1" applyFill="1" applyBorder="1" applyAlignment="1">
      <alignment horizontal="center" vertical="center" wrapText="1"/>
    </xf>
    <xf numFmtId="0" fontId="51" fillId="0" borderId="0" xfId="0" applyFont="1" applyBorder="1"/>
    <xf numFmtId="2" fontId="38" fillId="36" borderId="20" xfId="2112" applyNumberFormat="1" applyFont="1" applyFill="1" applyBorder="1" applyAlignment="1" applyProtection="1">
      <alignment horizontal="right" vertical="center"/>
      <protection locked="0"/>
    </xf>
    <xf numFmtId="2" fontId="38" fillId="36" borderId="20" xfId="2112" applyNumberFormat="1" applyFont="1" applyFill="1" applyBorder="1" applyAlignment="1" applyProtection="1">
      <alignment horizontal="right" vertical="center" wrapText="1"/>
      <protection locked="0"/>
    </xf>
    <xf numFmtId="2" fontId="38" fillId="29" borderId="20" xfId="2112" applyNumberFormat="1" applyFont="1" applyFill="1" applyBorder="1" applyAlignment="1" applyProtection="1">
      <alignment horizontal="right" vertical="center" wrapText="1"/>
      <protection locked="0"/>
    </xf>
    <xf numFmtId="0" fontId="40" fillId="35" borderId="0" xfId="0" applyFont="1" applyFill="1"/>
    <xf numFmtId="0" fontId="40" fillId="35" borderId="25" xfId="0" applyFont="1" applyFill="1" applyBorder="1" applyAlignment="1"/>
    <xf numFmtId="0" fontId="40" fillId="35" borderId="0" xfId="0" applyFont="1" applyFill="1" applyBorder="1" applyAlignment="1"/>
    <xf numFmtId="0" fontId="40" fillId="35" borderId="26" xfId="0" applyFont="1" applyFill="1" applyBorder="1" applyAlignment="1"/>
    <xf numFmtId="0" fontId="40" fillId="35" borderId="25" xfId="0" applyFont="1" applyFill="1" applyBorder="1"/>
    <xf numFmtId="0" fontId="40" fillId="35" borderId="0" xfId="0" applyFont="1" applyFill="1" applyBorder="1"/>
    <xf numFmtId="0" fontId="40" fillId="35" borderId="26" xfId="0" applyFont="1" applyFill="1" applyBorder="1"/>
    <xf numFmtId="16" fontId="40" fillId="35" borderId="27" xfId="0" applyNumberFormat="1" applyFont="1" applyFill="1" applyBorder="1"/>
    <xf numFmtId="0" fontId="40" fillId="35" borderId="0" xfId="0" applyFont="1" applyFill="1" applyAlignment="1">
      <alignment horizontal="justify" vertical="center" wrapText="1"/>
    </xf>
    <xf numFmtId="0" fontId="40" fillId="35" borderId="26" xfId="0" applyFont="1" applyFill="1" applyBorder="1" applyAlignment="1">
      <alignment horizontal="justify" vertical="center" wrapText="1"/>
    </xf>
    <xf numFmtId="16" fontId="40" fillId="35" borderId="0" xfId="0" applyNumberFormat="1" applyFont="1" applyFill="1" applyBorder="1" applyAlignment="1">
      <alignment vertical="top" wrapText="1"/>
    </xf>
    <xf numFmtId="0" fontId="55" fillId="35" borderId="0" xfId="0" applyFont="1" applyFill="1" applyBorder="1" applyAlignment="1"/>
    <xf numFmtId="16" fontId="40" fillId="35" borderId="0" xfId="0" applyNumberFormat="1" applyFont="1" applyFill="1" applyBorder="1" applyAlignment="1">
      <alignment vertical="center"/>
    </xf>
    <xf numFmtId="0" fontId="40" fillId="0" borderId="25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2" fontId="34" fillId="41" borderId="29" xfId="1608" applyNumberFormat="1" applyFont="1" applyFill="1" applyBorder="1" applyAlignment="1" applyProtection="1">
      <alignment horizontal="right" vertical="center" wrapText="1"/>
    </xf>
    <xf numFmtId="2" fontId="34" fillId="41" borderId="20" xfId="1608" applyNumberFormat="1" applyFont="1" applyFill="1" applyBorder="1" applyAlignment="1" applyProtection="1">
      <alignment horizontal="right" vertical="center" wrapText="1"/>
    </xf>
    <xf numFmtId="2" fontId="38" fillId="41" borderId="20" xfId="1608" applyNumberFormat="1" applyFont="1" applyFill="1" applyBorder="1" applyAlignment="1" applyProtection="1">
      <alignment horizontal="right" vertical="center"/>
    </xf>
    <xf numFmtId="2" fontId="38" fillId="41" borderId="20" xfId="2114" applyNumberFormat="1" applyFont="1" applyFill="1" applyBorder="1" applyAlignment="1" applyProtection="1">
      <alignment horizontal="right" vertical="center"/>
    </xf>
    <xf numFmtId="0" fontId="38" fillId="0" borderId="20" xfId="0" applyFont="1" applyFill="1" applyBorder="1" applyAlignment="1" applyProtection="1">
      <alignment vertical="center" wrapText="1"/>
      <protection locked="0"/>
    </xf>
    <xf numFmtId="0" fontId="40" fillId="35" borderId="0" xfId="0" applyFont="1" applyFill="1" applyBorder="1" applyAlignment="1">
      <alignment vertical="center" wrapText="1"/>
    </xf>
    <xf numFmtId="0" fontId="35" fillId="37" borderId="80" xfId="0" applyFont="1" applyFill="1" applyBorder="1" applyAlignment="1">
      <alignment horizontal="center" vertical="center"/>
    </xf>
    <xf numFmtId="0" fontId="50" fillId="37" borderId="77" xfId="1608" applyFont="1" applyFill="1" applyBorder="1" applyAlignment="1">
      <alignment horizontal="center" vertical="center" wrapText="1"/>
    </xf>
    <xf numFmtId="2" fontId="23" fillId="0" borderId="29" xfId="2114" applyNumberFormat="1" applyFont="1" applyFill="1" applyBorder="1" applyAlignment="1" applyProtection="1">
      <alignment vertical="center" wrapText="1"/>
    </xf>
    <xf numFmtId="2" fontId="23" fillId="0" borderId="44" xfId="2114" applyNumberFormat="1" applyFont="1" applyFill="1" applyBorder="1" applyAlignment="1" applyProtection="1">
      <alignment vertical="center" wrapText="1"/>
    </xf>
    <xf numFmtId="2" fontId="49" fillId="0" borderId="24" xfId="0" applyNumberFormat="1" applyFont="1" applyFill="1" applyBorder="1" applyAlignment="1">
      <alignment vertical="center"/>
    </xf>
    <xf numFmtId="2" fontId="49" fillId="0" borderId="20" xfId="0" applyNumberFormat="1" applyFont="1" applyFill="1" applyBorder="1" applyAlignment="1">
      <alignment vertical="center"/>
    </xf>
    <xf numFmtId="43" fontId="23" fillId="0" borderId="20" xfId="2114" applyFont="1" applyFill="1" applyBorder="1" applyAlignment="1" applyProtection="1">
      <alignment wrapText="1"/>
    </xf>
    <xf numFmtId="43" fontId="23" fillId="0" borderId="44" xfId="2114" applyFont="1" applyFill="1" applyBorder="1" applyAlignment="1" applyProtection="1">
      <alignment wrapText="1"/>
    </xf>
    <xf numFmtId="43" fontId="49" fillId="0" borderId="69" xfId="0" applyNumberFormat="1" applyFont="1" applyFill="1" applyBorder="1" applyAlignment="1"/>
    <xf numFmtId="43" fontId="49" fillId="0" borderId="36" xfId="0" applyNumberFormat="1" applyFont="1" applyFill="1" applyBorder="1" applyAlignment="1"/>
    <xf numFmtId="43" fontId="36" fillId="37" borderId="52" xfId="0" applyNumberFormat="1" applyFont="1" applyFill="1" applyBorder="1"/>
    <xf numFmtId="43" fontId="23" fillId="0" borderId="36" xfId="2114" applyFont="1" applyFill="1" applyBorder="1" applyAlignment="1" applyProtection="1">
      <alignment horizontal="right" vertical="center" wrapText="1"/>
    </xf>
    <xf numFmtId="43" fontId="0" fillId="0" borderId="52" xfId="0" applyNumberFormat="1" applyBorder="1"/>
    <xf numFmtId="43" fontId="0" fillId="0" borderId="51" xfId="2114" applyFont="1" applyBorder="1" applyAlignment="1"/>
    <xf numFmtId="43" fontId="46" fillId="0" borderId="20" xfId="2114" applyFont="1" applyFill="1" applyBorder="1" applyAlignment="1" applyProtection="1">
      <alignment vertical="center" wrapText="1"/>
    </xf>
    <xf numFmtId="43" fontId="2" fillId="0" borderId="52" xfId="2114" applyFont="1" applyBorder="1" applyAlignment="1"/>
    <xf numFmtId="43" fontId="2" fillId="0" borderId="36" xfId="2114" applyFont="1" applyBorder="1" applyAlignment="1"/>
    <xf numFmtId="0" fontId="40" fillId="0" borderId="0" xfId="0" applyFont="1" applyAlignment="1" applyProtection="1">
      <alignment vertical="center"/>
    </xf>
    <xf numFmtId="0" fontId="41" fillId="0" borderId="16" xfId="0" applyFont="1" applyBorder="1" applyAlignment="1" applyProtection="1">
      <alignment vertical="center"/>
    </xf>
    <xf numFmtId="0" fontId="40" fillId="35" borderId="0" xfId="0" applyFont="1" applyFill="1" applyAlignment="1" applyProtection="1">
      <alignment vertical="center"/>
    </xf>
    <xf numFmtId="0" fontId="34" fillId="34" borderId="54" xfId="1608" applyFont="1" applyFill="1" applyBorder="1" applyAlignment="1" applyProtection="1">
      <alignment horizontal="center" vertical="center"/>
    </xf>
    <xf numFmtId="0" fontId="34" fillId="34" borderId="34" xfId="1608" applyFont="1" applyFill="1" applyBorder="1" applyAlignment="1" applyProtection="1">
      <alignment horizontal="center" vertical="center"/>
    </xf>
    <xf numFmtId="9" fontId="34" fillId="36" borderId="39" xfId="2112" applyFont="1" applyFill="1" applyBorder="1" applyAlignment="1" applyProtection="1">
      <alignment horizontal="center" vertical="center" wrapText="1"/>
    </xf>
    <xf numFmtId="9" fontId="34" fillId="36" borderId="52" xfId="2112" applyFont="1" applyFill="1" applyBorder="1" applyAlignment="1" applyProtection="1">
      <alignment horizontal="center" vertical="center" wrapText="1"/>
    </xf>
    <xf numFmtId="9" fontId="34" fillId="29" borderId="39" xfId="2112" applyFont="1" applyFill="1" applyBorder="1" applyAlignment="1" applyProtection="1">
      <alignment horizontal="center" vertical="center" wrapText="1"/>
    </xf>
    <xf numFmtId="9" fontId="34" fillId="29" borderId="52" xfId="2112" applyFont="1" applyFill="1" applyBorder="1" applyAlignment="1" applyProtection="1">
      <alignment horizontal="center" vertical="center" wrapText="1"/>
    </xf>
    <xf numFmtId="9" fontId="34" fillId="29" borderId="69" xfId="2112" applyFont="1" applyFill="1" applyBorder="1" applyAlignment="1" applyProtection="1">
      <alignment horizontal="center" vertical="center" wrapText="1"/>
    </xf>
    <xf numFmtId="9" fontId="34" fillId="39" borderId="39" xfId="2112" applyFont="1" applyFill="1" applyBorder="1" applyAlignment="1" applyProtection="1">
      <alignment horizontal="center" vertical="center" wrapText="1"/>
    </xf>
    <xf numFmtId="9" fontId="34" fillId="39" borderId="52" xfId="2112" applyFont="1" applyFill="1" applyBorder="1" applyAlignment="1" applyProtection="1">
      <alignment horizontal="center" vertical="center" wrapText="1"/>
    </xf>
    <xf numFmtId="0" fontId="34" fillId="34" borderId="43" xfId="1608" applyFont="1" applyFill="1" applyBorder="1" applyAlignment="1" applyProtection="1">
      <alignment horizontal="center" vertical="center" wrapText="1"/>
    </xf>
    <xf numFmtId="0" fontId="34" fillId="34" borderId="44" xfId="1608" applyFont="1" applyFill="1" applyBorder="1" applyAlignment="1" applyProtection="1">
      <alignment horizontal="center" vertical="center" wrapText="1"/>
    </xf>
    <xf numFmtId="0" fontId="40" fillId="24" borderId="0" xfId="0" applyFont="1" applyFill="1" applyAlignment="1" applyProtection="1">
      <alignment vertical="center"/>
    </xf>
    <xf numFmtId="43" fontId="38" fillId="0" borderId="20" xfId="1608" applyNumberFormat="1" applyFont="1" applyFill="1" applyBorder="1" applyAlignment="1" applyProtection="1">
      <alignment vertical="center" wrapText="1"/>
    </xf>
    <xf numFmtId="0" fontId="40" fillId="31" borderId="0" xfId="0" applyFont="1" applyFill="1" applyAlignment="1" applyProtection="1">
      <alignment vertical="center"/>
    </xf>
    <xf numFmtId="0" fontId="40" fillId="35" borderId="0" xfId="0" applyFont="1" applyFill="1" applyBorder="1" applyAlignment="1" applyProtection="1">
      <alignment vertical="center"/>
    </xf>
    <xf numFmtId="0" fontId="34" fillId="34" borderId="69" xfId="1608" applyFont="1" applyFill="1" applyBorder="1" applyAlignment="1" applyProtection="1">
      <alignment horizontal="center" vertical="center" wrapText="1"/>
    </xf>
    <xf numFmtId="0" fontId="34" fillId="34" borderId="36" xfId="1608" applyFont="1" applyFill="1" applyBorder="1" applyAlignment="1" applyProtection="1">
      <alignment horizontal="center" vertical="center" wrapText="1"/>
    </xf>
    <xf numFmtId="2" fontId="34" fillId="41" borderId="29" xfId="2112" applyNumberFormat="1" applyFont="1" applyFill="1" applyBorder="1" applyAlignment="1" applyProtection="1">
      <alignment horizontal="right" vertical="center" wrapText="1"/>
    </xf>
    <xf numFmtId="0" fontId="34" fillId="34" borderId="29" xfId="1608" applyFont="1" applyFill="1" applyBorder="1" applyAlignment="1" applyProtection="1">
      <alignment horizontal="center" vertical="center" wrapText="1"/>
    </xf>
    <xf numFmtId="9" fontId="40" fillId="0" borderId="0" xfId="2112" applyFont="1" applyAlignment="1" applyProtection="1">
      <alignment horizontal="center" vertical="center"/>
    </xf>
    <xf numFmtId="9" fontId="40" fillId="0" borderId="0" xfId="2112" applyFont="1" applyAlignment="1" applyProtection="1">
      <alignment vertical="center"/>
    </xf>
    <xf numFmtId="0" fontId="34" fillId="0" borderId="20" xfId="1608" applyFont="1" applyFill="1" applyBorder="1" applyAlignment="1" applyProtection="1">
      <alignment vertical="center" wrapText="1"/>
      <protection locked="0"/>
    </xf>
    <xf numFmtId="2" fontId="38" fillId="0" borderId="20" xfId="1608" applyNumberFormat="1" applyFont="1" applyFill="1" applyBorder="1" applyAlignment="1" applyProtection="1">
      <alignment vertical="center"/>
      <protection locked="0"/>
    </xf>
    <xf numFmtId="0" fontId="38" fillId="0" borderId="20" xfId="1608" applyFont="1" applyFill="1" applyBorder="1" applyAlignment="1" applyProtection="1">
      <alignment vertical="center"/>
      <protection locked="0"/>
    </xf>
    <xf numFmtId="0" fontId="34" fillId="0" borderId="20" xfId="1608" applyFont="1" applyFill="1" applyBorder="1" applyAlignment="1" applyProtection="1">
      <alignment vertical="center"/>
      <protection locked="0"/>
    </xf>
    <xf numFmtId="43" fontId="38" fillId="0" borderId="20" xfId="2114" applyFont="1" applyFill="1" applyBorder="1" applyAlignment="1" applyProtection="1">
      <alignment vertical="center"/>
      <protection locked="0"/>
    </xf>
    <xf numFmtId="2" fontId="38" fillId="36" borderId="20" xfId="2113" applyNumberFormat="1" applyFont="1" applyFill="1" applyBorder="1" applyAlignment="1" applyProtection="1">
      <alignment horizontal="right" vertical="center"/>
      <protection locked="0"/>
    </xf>
    <xf numFmtId="2" fontId="38" fillId="29" borderId="20" xfId="2114" applyNumberFormat="1" applyFont="1" applyFill="1" applyBorder="1" applyAlignment="1" applyProtection="1">
      <alignment horizontal="right" vertical="center"/>
      <protection locked="0"/>
    </xf>
    <xf numFmtId="2" fontId="38" fillId="39" borderId="20" xfId="2113" applyNumberFormat="1" applyFont="1" applyFill="1" applyBorder="1" applyAlignment="1" applyProtection="1">
      <alignment horizontal="right" vertical="center"/>
      <protection locked="0"/>
    </xf>
    <xf numFmtId="2" fontId="38" fillId="39" borderId="20" xfId="2113" applyNumberFormat="1" applyFont="1" applyFill="1" applyBorder="1" applyAlignment="1" applyProtection="1">
      <alignment horizontal="right" vertical="center" wrapText="1"/>
      <protection locked="0"/>
    </xf>
    <xf numFmtId="2" fontId="38" fillId="36" borderId="20" xfId="2114" applyNumberFormat="1" applyFont="1" applyFill="1" applyBorder="1" applyAlignment="1" applyProtection="1">
      <alignment horizontal="right" vertical="center"/>
      <protection locked="0"/>
    </xf>
    <xf numFmtId="2" fontId="38" fillId="36" borderId="20" xfId="2114" applyNumberFormat="1" applyFont="1" applyFill="1" applyBorder="1" applyAlignment="1" applyProtection="1">
      <alignment horizontal="right" vertical="center" wrapText="1"/>
      <protection locked="0"/>
    </xf>
    <xf numFmtId="2" fontId="38" fillId="29" borderId="20" xfId="1608" applyNumberFormat="1" applyFont="1" applyFill="1" applyBorder="1" applyAlignment="1" applyProtection="1">
      <alignment horizontal="right" vertical="center" wrapText="1"/>
      <protection locked="0"/>
    </xf>
    <xf numFmtId="2" fontId="38" fillId="29" borderId="20" xfId="2114" applyNumberFormat="1" applyFont="1" applyFill="1" applyBorder="1" applyAlignment="1" applyProtection="1">
      <alignment horizontal="right" vertical="center" wrapText="1"/>
      <protection locked="0"/>
    </xf>
    <xf numFmtId="2" fontId="38" fillId="39" borderId="20" xfId="0" applyNumberFormat="1" applyFont="1" applyFill="1" applyBorder="1" applyAlignment="1" applyProtection="1">
      <alignment horizontal="right" vertical="center"/>
      <protection locked="0"/>
    </xf>
    <xf numFmtId="2" fontId="38" fillId="36" borderId="20" xfId="0" applyNumberFormat="1" applyFont="1" applyFill="1" applyBorder="1" applyAlignment="1" applyProtection="1">
      <alignment horizontal="right" vertical="center"/>
      <protection locked="0"/>
    </xf>
    <xf numFmtId="2" fontId="34" fillId="39" borderId="20" xfId="2114" applyNumberFormat="1" applyFont="1" applyFill="1" applyBorder="1" applyAlignment="1" applyProtection="1">
      <alignment horizontal="right" vertical="center" wrapText="1"/>
      <protection locked="0"/>
    </xf>
    <xf numFmtId="2" fontId="38" fillId="36" borderId="20" xfId="2113" applyNumberFormat="1" applyFont="1" applyFill="1" applyBorder="1" applyAlignment="1" applyProtection="1">
      <alignment horizontal="right" vertical="center" wrapText="1"/>
      <protection locked="0"/>
    </xf>
    <xf numFmtId="2" fontId="38" fillId="36" borderId="20" xfId="1608" applyNumberFormat="1" applyFont="1" applyFill="1" applyBorder="1" applyAlignment="1" applyProtection="1">
      <alignment horizontal="right" vertical="center" wrapText="1"/>
      <protection locked="0"/>
    </xf>
    <xf numFmtId="2" fontId="38" fillId="29" borderId="20" xfId="2113" applyNumberFormat="1" applyFont="1" applyFill="1" applyBorder="1" applyAlignment="1" applyProtection="1">
      <alignment horizontal="right" vertical="center" wrapText="1"/>
      <protection locked="0"/>
    </xf>
    <xf numFmtId="2" fontId="38" fillId="39" borderId="20" xfId="2114" applyNumberFormat="1" applyFont="1" applyFill="1" applyBorder="1" applyAlignment="1" applyProtection="1">
      <alignment horizontal="right" vertical="center"/>
      <protection locked="0"/>
    </xf>
    <xf numFmtId="43" fontId="34" fillId="35" borderId="20" xfId="2114" applyFont="1" applyFill="1" applyBorder="1" applyAlignment="1" applyProtection="1">
      <alignment vertical="center"/>
    </xf>
    <xf numFmtId="43" fontId="34" fillId="0" borderId="20" xfId="2114" applyFont="1" applyFill="1" applyBorder="1" applyAlignment="1" applyProtection="1">
      <alignment vertical="center"/>
      <protection locked="0"/>
    </xf>
    <xf numFmtId="0" fontId="38" fillId="0" borderId="20" xfId="0" applyFont="1" applyFill="1" applyBorder="1" applyAlignment="1" applyProtection="1">
      <alignment vertical="center"/>
    </xf>
    <xf numFmtId="0" fontId="38" fillId="0" borderId="20" xfId="0" applyFont="1" applyFill="1" applyBorder="1" applyAlignment="1" applyProtection="1">
      <alignment vertical="center" wrapText="1"/>
    </xf>
    <xf numFmtId="0" fontId="38" fillId="0" borderId="20" xfId="1608" applyFont="1" applyFill="1" applyBorder="1" applyAlignment="1" applyProtection="1">
      <alignment horizontal="center" vertical="center"/>
    </xf>
    <xf numFmtId="0" fontId="38" fillId="0" borderId="20" xfId="1608" applyFont="1" applyFill="1" applyBorder="1" applyAlignment="1" applyProtection="1">
      <alignment horizontal="center" vertical="center"/>
      <protection locked="0"/>
    </xf>
    <xf numFmtId="0" fontId="38" fillId="0" borderId="36" xfId="0" applyFont="1" applyFill="1" applyBorder="1" applyAlignment="1" applyProtection="1">
      <alignment vertical="center"/>
    </xf>
    <xf numFmtId="2" fontId="34" fillId="41" borderId="20" xfId="0" applyNumberFormat="1" applyFont="1" applyFill="1" applyBorder="1" applyAlignment="1" applyProtection="1">
      <alignment horizontal="right" vertical="center"/>
    </xf>
    <xf numFmtId="0" fontId="38" fillId="32" borderId="18" xfId="0" applyFont="1" applyFill="1" applyBorder="1" applyAlignment="1" applyProtection="1">
      <alignment vertical="center"/>
    </xf>
    <xf numFmtId="0" fontId="38" fillId="32" borderId="18" xfId="0" applyFont="1" applyFill="1" applyBorder="1" applyAlignment="1" applyProtection="1">
      <alignment vertical="center" wrapText="1"/>
    </xf>
    <xf numFmtId="2" fontId="34" fillId="41" borderId="20" xfId="2114" applyNumberFormat="1" applyFont="1" applyFill="1" applyBorder="1" applyAlignment="1" applyProtection="1">
      <alignment horizontal="right" vertical="center"/>
    </xf>
    <xf numFmtId="43" fontId="38" fillId="32" borderId="20" xfId="2114" applyFont="1" applyFill="1" applyBorder="1" applyAlignment="1" applyProtection="1">
      <alignment vertical="center"/>
    </xf>
    <xf numFmtId="43" fontId="34" fillId="32" borderId="20" xfId="2114" applyFont="1" applyFill="1" applyBorder="1" applyAlignment="1" applyProtection="1">
      <alignment vertical="center"/>
    </xf>
    <xf numFmtId="16" fontId="40" fillId="35" borderId="0" xfId="0" applyNumberFormat="1" applyFont="1" applyFill="1" applyBorder="1" applyAlignment="1">
      <alignment horizontal="left" vertical="top" wrapText="1"/>
    </xf>
    <xf numFmtId="16" fontId="40" fillId="35" borderId="26" xfId="0" applyNumberFormat="1" applyFont="1" applyFill="1" applyBorder="1" applyAlignment="1">
      <alignment horizontal="left" vertical="top" wrapText="1"/>
    </xf>
    <xf numFmtId="0" fontId="40" fillId="0" borderId="25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0" fillId="0" borderId="26" xfId="0" applyFont="1" applyFill="1" applyBorder="1" applyAlignment="1">
      <alignment horizontal="left" vertical="top" wrapText="1"/>
    </xf>
    <xf numFmtId="0" fontId="40" fillId="35" borderId="42" xfId="0" applyFont="1" applyFill="1" applyBorder="1" applyAlignment="1">
      <alignment horizontal="left" vertical="top" wrapText="1"/>
    </xf>
    <xf numFmtId="0" fontId="40" fillId="35" borderId="61" xfId="0" applyFont="1" applyFill="1" applyBorder="1" applyAlignment="1">
      <alignment horizontal="left" vertical="top" wrapText="1"/>
    </xf>
    <xf numFmtId="0" fontId="40" fillId="35" borderId="43" xfId="0" applyFont="1" applyFill="1" applyBorder="1" applyAlignment="1">
      <alignment horizontal="left" vertical="top" wrapText="1"/>
    </xf>
    <xf numFmtId="0" fontId="40" fillId="35" borderId="25" xfId="0" applyFont="1" applyFill="1" applyBorder="1" applyAlignment="1">
      <alignment horizontal="left" vertical="top" wrapText="1"/>
    </xf>
    <xf numFmtId="0" fontId="40" fillId="35" borderId="0" xfId="0" applyFont="1" applyFill="1" applyBorder="1" applyAlignment="1">
      <alignment horizontal="left" vertical="top" wrapText="1"/>
    </xf>
    <xf numFmtId="0" fontId="40" fillId="35" borderId="26" xfId="0" applyFont="1" applyFill="1" applyBorder="1" applyAlignment="1">
      <alignment horizontal="left" vertical="top" wrapText="1"/>
    </xf>
    <xf numFmtId="0" fontId="40" fillId="35" borderId="61" xfId="0" applyFont="1" applyFill="1" applyBorder="1" applyAlignment="1">
      <alignment horizontal="justify" vertical="center" wrapText="1"/>
    </xf>
    <xf numFmtId="0" fontId="40" fillId="35" borderId="43" xfId="0" applyFont="1" applyFill="1" applyBorder="1" applyAlignment="1">
      <alignment horizontal="justify" vertical="center" wrapText="1"/>
    </xf>
    <xf numFmtId="0" fontId="40" fillId="35" borderId="0" xfId="0" applyFont="1" applyFill="1" applyAlignment="1">
      <alignment horizontal="justify" vertical="center" wrapText="1"/>
    </xf>
    <xf numFmtId="0" fontId="40" fillId="35" borderId="26" xfId="0" applyFont="1" applyFill="1" applyBorder="1" applyAlignment="1">
      <alignment horizontal="justify" vertical="center" wrapText="1"/>
    </xf>
    <xf numFmtId="0" fontId="55" fillId="35" borderId="0" xfId="0" applyFont="1" applyFill="1" applyBorder="1" applyAlignment="1">
      <alignment horizontal="center"/>
    </xf>
    <xf numFmtId="0" fontId="54" fillId="35" borderId="18" xfId="0" applyFont="1" applyFill="1" applyBorder="1" applyAlignment="1">
      <alignment horizontal="center" vertical="center" wrapText="1"/>
    </xf>
    <xf numFmtId="0" fontId="54" fillId="35" borderId="19" xfId="0" applyFont="1" applyFill="1" applyBorder="1" applyAlignment="1">
      <alignment horizontal="center" vertical="center" wrapText="1"/>
    </xf>
    <xf numFmtId="0" fontId="54" fillId="35" borderId="24" xfId="0" applyFont="1" applyFill="1" applyBorder="1" applyAlignment="1">
      <alignment horizontal="center" vertical="center" wrapText="1"/>
    </xf>
    <xf numFmtId="0" fontId="55" fillId="35" borderId="20" xfId="0" applyFont="1" applyFill="1" applyBorder="1" applyAlignment="1">
      <alignment horizontal="center"/>
    </xf>
    <xf numFmtId="0" fontId="55" fillId="35" borderId="18" xfId="0" applyFont="1" applyFill="1" applyBorder="1" applyAlignment="1">
      <alignment horizontal="center"/>
    </xf>
    <xf numFmtId="0" fontId="55" fillId="35" borderId="19" xfId="0" applyFont="1" applyFill="1" applyBorder="1" applyAlignment="1">
      <alignment horizontal="center"/>
    </xf>
    <xf numFmtId="0" fontId="55" fillId="35" borderId="24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 vertical="center"/>
    </xf>
    <xf numFmtId="0" fontId="2" fillId="34" borderId="21" xfId="0" applyFont="1" applyFill="1" applyBorder="1" applyAlignment="1">
      <alignment horizontal="center" vertical="center"/>
    </xf>
    <xf numFmtId="0" fontId="2" fillId="34" borderId="2" xfId="0" applyFont="1" applyFill="1" applyBorder="1" applyAlignment="1">
      <alignment horizontal="center" vertical="center"/>
    </xf>
    <xf numFmtId="0" fontId="46" fillId="38" borderId="68" xfId="1" applyFont="1" applyFill="1" applyBorder="1" applyAlignment="1" applyProtection="1">
      <alignment horizontal="center" vertical="center"/>
      <protection locked="0"/>
    </xf>
    <xf numFmtId="0" fontId="46" fillId="38" borderId="32" xfId="1" applyFont="1" applyFill="1" applyBorder="1" applyAlignment="1" applyProtection="1">
      <alignment horizontal="center" vertical="center"/>
      <protection locked="0"/>
    </xf>
    <xf numFmtId="0" fontId="46" fillId="38" borderId="25" xfId="1" applyFont="1" applyFill="1" applyBorder="1" applyAlignment="1" applyProtection="1">
      <alignment horizontal="center" vertical="center"/>
      <protection locked="0"/>
    </xf>
    <xf numFmtId="0" fontId="46" fillId="38" borderId="30" xfId="1" applyFont="1" applyFill="1" applyBorder="1" applyAlignment="1" applyProtection="1">
      <alignment horizontal="center" vertical="center"/>
      <protection locked="0"/>
    </xf>
    <xf numFmtId="0" fontId="46" fillId="38" borderId="65" xfId="1" applyFont="1" applyFill="1" applyBorder="1" applyAlignment="1" applyProtection="1">
      <alignment horizontal="center" vertical="center"/>
      <protection locked="0"/>
    </xf>
    <xf numFmtId="0" fontId="46" fillId="38" borderId="31" xfId="1" applyFont="1" applyFill="1" applyBorder="1" applyAlignment="1" applyProtection="1">
      <alignment horizontal="center" vertical="center"/>
      <protection locked="0"/>
    </xf>
    <xf numFmtId="0" fontId="46" fillId="38" borderId="18" xfId="0" applyFont="1" applyFill="1" applyBorder="1" applyAlignment="1" applyProtection="1">
      <alignment horizontal="center" vertical="center"/>
      <protection locked="0"/>
    </xf>
    <xf numFmtId="0" fontId="46" fillId="38" borderId="24" xfId="0" applyFont="1" applyFill="1" applyBorder="1" applyAlignment="1" applyProtection="1">
      <alignment horizontal="center" vertical="center"/>
      <protection locked="0"/>
    </xf>
    <xf numFmtId="0" fontId="46" fillId="38" borderId="19" xfId="0" applyFont="1" applyFill="1" applyBorder="1" applyAlignment="1" applyProtection="1">
      <alignment horizontal="center" vertical="center"/>
      <protection locked="0"/>
    </xf>
    <xf numFmtId="0" fontId="46" fillId="38" borderId="71" xfId="0" applyFont="1" applyFill="1" applyBorder="1" applyAlignment="1" applyProtection="1">
      <alignment horizontal="center" vertical="center" wrapText="1"/>
      <protection locked="0"/>
    </xf>
    <xf numFmtId="0" fontId="46" fillId="38" borderId="74" xfId="0" applyFont="1" applyFill="1" applyBorder="1" applyAlignment="1" applyProtection="1">
      <alignment horizontal="center" vertical="center" wrapText="1"/>
      <protection locked="0"/>
    </xf>
    <xf numFmtId="0" fontId="46" fillId="38" borderId="69" xfId="0" applyFont="1" applyFill="1" applyBorder="1" applyAlignment="1" applyProtection="1">
      <alignment horizontal="center" vertical="center" wrapText="1"/>
      <protection locked="0"/>
    </xf>
    <xf numFmtId="0" fontId="2" fillId="34" borderId="68" xfId="0" applyFont="1" applyFill="1" applyBorder="1" applyAlignment="1">
      <alignment horizontal="left" vertical="center" wrapText="1"/>
    </xf>
    <xf numFmtId="0" fontId="2" fillId="34" borderId="62" xfId="0" applyFont="1" applyFill="1" applyBorder="1" applyAlignment="1">
      <alignment horizontal="left" vertical="center" wrapText="1"/>
    </xf>
    <xf numFmtId="0" fontId="2" fillId="34" borderId="25" xfId="0" applyFont="1" applyFill="1" applyBorder="1" applyAlignment="1">
      <alignment horizontal="left" vertical="center" wrapText="1"/>
    </xf>
    <xf numFmtId="0" fontId="2" fillId="34" borderId="26" xfId="0" applyFont="1" applyFill="1" applyBorder="1" applyAlignment="1">
      <alignment horizontal="left" vertical="center" wrapText="1"/>
    </xf>
    <xf numFmtId="0" fontId="2" fillId="34" borderId="65" xfId="0" applyFont="1" applyFill="1" applyBorder="1" applyAlignment="1">
      <alignment horizontal="left" vertical="center" wrapText="1"/>
    </xf>
    <xf numFmtId="0" fontId="2" fillId="34" borderId="66" xfId="0" applyFont="1" applyFill="1" applyBorder="1" applyAlignment="1">
      <alignment horizontal="left" vertical="center" wrapText="1"/>
    </xf>
    <xf numFmtId="0" fontId="2" fillId="34" borderId="76" xfId="0" applyFont="1" applyFill="1" applyBorder="1" applyAlignment="1">
      <alignment horizontal="left" vertical="center"/>
    </xf>
    <xf numFmtId="0" fontId="2" fillId="34" borderId="19" xfId="0" applyFont="1" applyFill="1" applyBorder="1" applyAlignment="1">
      <alignment horizontal="left" vertical="center"/>
    </xf>
    <xf numFmtId="0" fontId="2" fillId="34" borderId="24" xfId="0" applyFont="1" applyFill="1" applyBorder="1" applyAlignment="1">
      <alignment horizontal="left" vertical="center"/>
    </xf>
    <xf numFmtId="0" fontId="2" fillId="34" borderId="75" xfId="0" applyFont="1" applyFill="1" applyBorder="1" applyAlignment="1">
      <alignment horizontal="left" vertical="center"/>
    </xf>
    <xf numFmtId="0" fontId="2" fillId="34" borderId="74" xfId="0" applyFont="1" applyFill="1" applyBorder="1" applyAlignment="1">
      <alignment horizontal="left" vertical="center"/>
    </xf>
    <xf numFmtId="0" fontId="2" fillId="34" borderId="69" xfId="0" applyFont="1" applyFill="1" applyBorder="1" applyAlignment="1">
      <alignment horizontal="left" vertical="center"/>
    </xf>
    <xf numFmtId="0" fontId="23" fillId="34" borderId="18" xfId="0" applyFont="1" applyFill="1" applyBorder="1" applyAlignment="1">
      <alignment horizontal="left" vertical="center"/>
    </xf>
    <xf numFmtId="0" fontId="23" fillId="34" borderId="19" xfId="0" applyFont="1" applyFill="1" applyBorder="1" applyAlignment="1">
      <alignment horizontal="left" vertical="center"/>
    </xf>
    <xf numFmtId="0" fontId="23" fillId="34" borderId="24" xfId="0" applyFont="1" applyFill="1" applyBorder="1" applyAlignment="1">
      <alignment horizontal="left" vertical="center"/>
    </xf>
    <xf numFmtId="0" fontId="2" fillId="34" borderId="22" xfId="0" applyFont="1" applyFill="1" applyBorder="1" applyAlignment="1">
      <alignment horizontal="left" vertical="center"/>
    </xf>
    <xf numFmtId="0" fontId="2" fillId="34" borderId="16" xfId="0" applyFont="1" applyFill="1" applyBorder="1" applyAlignment="1">
      <alignment horizontal="left" vertical="center"/>
    </xf>
    <xf numFmtId="0" fontId="2" fillId="34" borderId="62" xfId="0" applyFont="1" applyFill="1" applyBorder="1" applyAlignment="1">
      <alignment horizontal="left" vertical="center"/>
    </xf>
    <xf numFmtId="0" fontId="2" fillId="34" borderId="63" xfId="0" applyFont="1" applyFill="1" applyBorder="1" applyAlignment="1">
      <alignment horizontal="left" vertical="center"/>
    </xf>
    <xf numFmtId="0" fontId="2" fillId="34" borderId="17" xfId="0" applyFont="1" applyFill="1" applyBorder="1" applyAlignment="1">
      <alignment horizontal="left" vertical="center"/>
    </xf>
    <xf numFmtId="0" fontId="2" fillId="34" borderId="27" xfId="0" applyFont="1" applyFill="1" applyBorder="1" applyAlignment="1">
      <alignment horizontal="left" vertical="center"/>
    </xf>
    <xf numFmtId="0" fontId="0" fillId="38" borderId="71" xfId="0" applyFill="1" applyBorder="1" applyAlignment="1" applyProtection="1">
      <alignment horizontal="center" vertical="center" wrapText="1"/>
      <protection locked="0"/>
    </xf>
    <xf numFmtId="0" fontId="1" fillId="38" borderId="69" xfId="0" applyFont="1" applyFill="1" applyBorder="1" applyAlignment="1" applyProtection="1">
      <alignment horizontal="center" vertical="center" wrapText="1"/>
      <protection locked="0"/>
    </xf>
    <xf numFmtId="0" fontId="23" fillId="34" borderId="71" xfId="0" applyFont="1" applyFill="1" applyBorder="1" applyAlignment="1">
      <alignment horizontal="left" vertical="center" wrapText="1"/>
    </xf>
    <xf numFmtId="0" fontId="23" fillId="34" borderId="74" xfId="0" applyFont="1" applyFill="1" applyBorder="1" applyAlignment="1">
      <alignment horizontal="left" vertical="center" wrapText="1"/>
    </xf>
    <xf numFmtId="0" fontId="23" fillId="34" borderId="69" xfId="0" applyFont="1" applyFill="1" applyBorder="1" applyAlignment="1">
      <alignment horizontal="left" vertical="center" wrapText="1"/>
    </xf>
    <xf numFmtId="0" fontId="46" fillId="38" borderId="68" xfId="0" applyFont="1" applyFill="1" applyBorder="1" applyAlignment="1" applyProtection="1">
      <alignment horizontal="center" vertical="center" wrapText="1"/>
      <protection locked="0"/>
    </xf>
    <xf numFmtId="0" fontId="46" fillId="38" borderId="16" xfId="0" applyFont="1" applyFill="1" applyBorder="1" applyAlignment="1" applyProtection="1">
      <alignment horizontal="center" vertical="center" wrapText="1"/>
      <protection locked="0"/>
    </xf>
    <xf numFmtId="0" fontId="46" fillId="38" borderId="62" xfId="0" applyFont="1" applyFill="1" applyBorder="1" applyAlignment="1" applyProtection="1">
      <alignment horizontal="center" vertical="center" wrapText="1"/>
      <protection locked="0"/>
    </xf>
    <xf numFmtId="0" fontId="46" fillId="38" borderId="28" xfId="0" applyFont="1" applyFill="1" applyBorder="1" applyAlignment="1" applyProtection="1">
      <alignment horizontal="center" vertical="center" wrapText="1"/>
      <protection locked="0"/>
    </xf>
    <xf numFmtId="0" fontId="46" fillId="38" borderId="17" xfId="0" applyFont="1" applyFill="1" applyBorder="1" applyAlignment="1" applyProtection="1">
      <alignment horizontal="center" vertical="center" wrapText="1"/>
      <protection locked="0"/>
    </xf>
    <xf numFmtId="0" fontId="46" fillId="38" borderId="27" xfId="0" applyFont="1" applyFill="1" applyBorder="1" applyAlignment="1" applyProtection="1">
      <alignment horizontal="center" vertical="center" wrapText="1"/>
      <protection locked="0"/>
    </xf>
    <xf numFmtId="0" fontId="2" fillId="34" borderId="20" xfId="0" applyFont="1" applyFill="1" applyBorder="1" applyAlignment="1">
      <alignment horizontal="left" vertical="center" wrapText="1"/>
    </xf>
    <xf numFmtId="0" fontId="46" fillId="38" borderId="20" xfId="0" applyFont="1" applyFill="1" applyBorder="1" applyAlignment="1" applyProtection="1">
      <alignment horizontal="center" vertical="center" wrapText="1"/>
      <protection locked="0"/>
    </xf>
    <xf numFmtId="0" fontId="23" fillId="38" borderId="20" xfId="0" applyFont="1" applyFill="1" applyBorder="1" applyAlignment="1" applyProtection="1">
      <alignment horizontal="center" vertical="center" wrapText="1"/>
      <protection locked="0"/>
    </xf>
    <xf numFmtId="0" fontId="23" fillId="34" borderId="18" xfId="0" applyFont="1" applyFill="1" applyBorder="1" applyAlignment="1">
      <alignment horizontal="left" vertical="center" wrapText="1"/>
    </xf>
    <xf numFmtId="0" fontId="23" fillId="34" borderId="19" xfId="0" applyFont="1" applyFill="1" applyBorder="1" applyAlignment="1">
      <alignment horizontal="left" vertical="center" wrapText="1"/>
    </xf>
    <xf numFmtId="0" fontId="23" fillId="34" borderId="24" xfId="0" applyFont="1" applyFill="1" applyBorder="1" applyAlignment="1">
      <alignment horizontal="left" vertical="center" wrapText="1"/>
    </xf>
    <xf numFmtId="0" fontId="46" fillId="34" borderId="72" xfId="0" applyFont="1" applyFill="1" applyBorder="1" applyAlignment="1" applyProtection="1">
      <alignment horizontal="center" vertical="center"/>
    </xf>
    <xf numFmtId="0" fontId="46" fillId="34" borderId="21" xfId="0" applyFont="1" applyFill="1" applyBorder="1" applyAlignment="1" applyProtection="1">
      <alignment horizontal="center" vertical="center"/>
    </xf>
    <xf numFmtId="0" fontId="46" fillId="34" borderId="2" xfId="0" applyFont="1" applyFill="1" applyBorder="1" applyAlignment="1" applyProtection="1">
      <alignment horizontal="center" vertical="center"/>
    </xf>
    <xf numFmtId="0" fontId="2" fillId="34" borderId="22" xfId="0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horizontal="center" vertical="center"/>
    </xf>
    <xf numFmtId="0" fontId="2" fillId="34" borderId="32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left" vertical="center"/>
    </xf>
    <xf numFmtId="0" fontId="2" fillId="34" borderId="21" xfId="0" applyFont="1" applyFill="1" applyBorder="1" applyAlignment="1">
      <alignment horizontal="left" vertical="center"/>
    </xf>
    <xf numFmtId="0" fontId="2" fillId="34" borderId="73" xfId="0" applyFont="1" applyFill="1" applyBorder="1" applyAlignment="1">
      <alignment horizontal="left" vertical="center"/>
    </xf>
    <xf numFmtId="0" fontId="46" fillId="38" borderId="42" xfId="0" applyFont="1" applyFill="1" applyBorder="1" applyAlignment="1" applyProtection="1">
      <alignment horizontal="center" vertical="center" wrapText="1"/>
      <protection locked="0"/>
    </xf>
    <xf numFmtId="0" fontId="46" fillId="38" borderId="61" xfId="0" applyFont="1" applyFill="1" applyBorder="1" applyAlignment="1" applyProtection="1">
      <alignment horizontal="center" vertical="center" wrapText="1"/>
      <protection locked="0"/>
    </xf>
    <xf numFmtId="0" fontId="46" fillId="38" borderId="43" xfId="0" applyFont="1" applyFill="1" applyBorder="1" applyAlignment="1" applyProtection="1">
      <alignment horizontal="center" vertical="center" wrapText="1"/>
      <protection locked="0"/>
    </xf>
    <xf numFmtId="0" fontId="46" fillId="38" borderId="18" xfId="0" applyFont="1" applyFill="1" applyBorder="1" applyAlignment="1" applyProtection="1">
      <alignment horizontal="left" vertical="top" wrapText="1"/>
      <protection locked="0"/>
    </xf>
    <xf numFmtId="0" fontId="46" fillId="38" borderId="19" xfId="0" applyFont="1" applyFill="1" applyBorder="1" applyAlignment="1" applyProtection="1">
      <alignment horizontal="left" vertical="top" wrapText="1"/>
      <protection locked="0"/>
    </xf>
    <xf numFmtId="0" fontId="46" fillId="38" borderId="24" xfId="0" applyFont="1" applyFill="1" applyBorder="1" applyAlignment="1" applyProtection="1">
      <alignment horizontal="left" vertical="top" wrapText="1"/>
      <protection locked="0"/>
    </xf>
    <xf numFmtId="0" fontId="2" fillId="34" borderId="18" xfId="0" applyFont="1" applyFill="1" applyBorder="1" applyAlignment="1">
      <alignment horizontal="left" vertical="center" wrapText="1"/>
    </xf>
    <xf numFmtId="0" fontId="2" fillId="34" borderId="19" xfId="0" applyFont="1" applyFill="1" applyBorder="1" applyAlignment="1">
      <alignment horizontal="left" vertical="center" wrapText="1"/>
    </xf>
    <xf numFmtId="0" fontId="2" fillId="34" borderId="24" xfId="0" applyFont="1" applyFill="1" applyBorder="1" applyAlignment="1">
      <alignment horizontal="left" vertical="center" wrapText="1"/>
    </xf>
    <xf numFmtId="0" fontId="34" fillId="32" borderId="18" xfId="1608" applyFont="1" applyFill="1" applyBorder="1" applyAlignment="1" applyProtection="1">
      <alignment horizontal="center" vertical="center"/>
    </xf>
    <xf numFmtId="0" fontId="34" fillId="32" borderId="24" xfId="1608" applyFont="1" applyFill="1" applyBorder="1" applyAlignment="1" applyProtection="1">
      <alignment horizontal="center" vertical="center"/>
    </xf>
    <xf numFmtId="0" fontId="34" fillId="32" borderId="18" xfId="0" applyFont="1" applyFill="1" applyBorder="1" applyAlignment="1" applyProtection="1">
      <alignment horizontal="center" vertical="center" wrapText="1"/>
    </xf>
    <xf numFmtId="0" fontId="34" fillId="32" borderId="24" xfId="0" applyFont="1" applyFill="1" applyBorder="1" applyAlignment="1" applyProtection="1">
      <alignment horizontal="center" vertical="center" wrapText="1"/>
    </xf>
    <xf numFmtId="0" fontId="34" fillId="32" borderId="18" xfId="1608" applyFont="1" applyFill="1" applyBorder="1" applyAlignment="1" applyProtection="1">
      <alignment horizontal="center" vertical="center" wrapText="1"/>
    </xf>
    <xf numFmtId="0" fontId="34" fillId="32" borderId="24" xfId="1608" applyFont="1" applyFill="1" applyBorder="1" applyAlignment="1" applyProtection="1">
      <alignment horizontal="center" vertical="center" wrapText="1"/>
    </xf>
    <xf numFmtId="0" fontId="34" fillId="32" borderId="67" xfId="1608" applyFont="1" applyFill="1" applyBorder="1" applyAlignment="1" applyProtection="1">
      <alignment horizontal="center" vertical="center" wrapText="1"/>
    </xf>
    <xf numFmtId="0" fontId="34" fillId="32" borderId="54" xfId="1608" applyFont="1" applyFill="1" applyBorder="1" applyAlignment="1" applyProtection="1">
      <alignment horizontal="center" vertical="center" wrapText="1"/>
    </xf>
    <xf numFmtId="0" fontId="44" fillId="37" borderId="22" xfId="1608" applyFont="1" applyFill="1" applyBorder="1" applyAlignment="1" applyProtection="1">
      <alignment horizontal="center" vertical="center" wrapText="1"/>
    </xf>
    <xf numFmtId="0" fontId="44" fillId="37" borderId="16" xfId="1608" applyFont="1" applyFill="1" applyBorder="1" applyAlignment="1" applyProtection="1">
      <alignment horizontal="center" vertical="center" wrapText="1"/>
    </xf>
    <xf numFmtId="0" fontId="44" fillId="37" borderId="23" xfId="1608" applyFont="1" applyFill="1" applyBorder="1" applyAlignment="1" applyProtection="1">
      <alignment horizontal="center" vertical="center" wrapText="1"/>
    </xf>
    <xf numFmtId="0" fontId="44" fillId="37" borderId="0" xfId="1608" applyFont="1" applyFill="1" applyBorder="1" applyAlignment="1" applyProtection="1">
      <alignment horizontal="center" vertical="center" wrapText="1"/>
    </xf>
    <xf numFmtId="0" fontId="44" fillId="37" borderId="33" xfId="1608" applyFont="1" applyFill="1" applyBorder="1" applyAlignment="1" applyProtection="1">
      <alignment horizontal="center" vertical="center" wrapText="1"/>
    </xf>
    <xf numFmtId="0" fontId="44" fillId="37" borderId="57" xfId="1608" applyFont="1" applyFill="1" applyBorder="1" applyAlignment="1" applyProtection="1">
      <alignment horizontal="center" vertical="center" wrapText="1"/>
    </xf>
    <xf numFmtId="0" fontId="44" fillId="37" borderId="3" xfId="1608" applyFont="1" applyFill="1" applyBorder="1" applyAlignment="1" applyProtection="1">
      <alignment horizontal="center" vertical="center" wrapText="1"/>
    </xf>
    <xf numFmtId="0" fontId="44" fillId="37" borderId="4" xfId="1608" applyFont="1" applyFill="1" applyBorder="1" applyAlignment="1" applyProtection="1">
      <alignment horizontal="center" vertical="center" wrapText="1"/>
    </xf>
    <xf numFmtId="0" fontId="44" fillId="37" borderId="70" xfId="1608" applyFont="1" applyFill="1" applyBorder="1" applyAlignment="1" applyProtection="1">
      <alignment horizontal="center" vertical="center" wrapText="1"/>
    </xf>
    <xf numFmtId="0" fontId="34" fillId="39" borderId="22" xfId="1608" applyFont="1" applyFill="1" applyBorder="1" applyAlignment="1" applyProtection="1">
      <alignment horizontal="center" vertical="center" wrapText="1"/>
    </xf>
    <xf numFmtId="0" fontId="34" fillId="39" borderId="32" xfId="1608" applyFont="1" applyFill="1" applyBorder="1" applyAlignment="1" applyProtection="1">
      <alignment horizontal="center" vertical="center" wrapText="1"/>
    </xf>
    <xf numFmtId="0" fontId="34" fillId="39" borderId="63" xfId="1608" applyFont="1" applyFill="1" applyBorder="1" applyAlignment="1" applyProtection="1">
      <alignment horizontal="center" vertical="center" wrapText="1"/>
    </xf>
    <xf numFmtId="0" fontId="34" fillId="39" borderId="64" xfId="1608" applyFont="1" applyFill="1" applyBorder="1" applyAlignment="1" applyProtection="1">
      <alignment horizontal="center" vertical="center" wrapText="1"/>
    </xf>
    <xf numFmtId="0" fontId="34" fillId="29" borderId="58" xfId="1608" applyFont="1" applyFill="1" applyBorder="1" applyAlignment="1" applyProtection="1">
      <alignment horizontal="center" vertical="center" wrapText="1"/>
    </xf>
    <xf numFmtId="0" fontId="34" fillId="29" borderId="59" xfId="1608" applyFont="1" applyFill="1" applyBorder="1" applyAlignment="1" applyProtection="1">
      <alignment horizontal="center" vertical="center" wrapText="1"/>
    </xf>
    <xf numFmtId="0" fontId="34" fillId="29" borderId="60" xfId="1608" applyFont="1" applyFill="1" applyBorder="1" applyAlignment="1" applyProtection="1">
      <alignment horizontal="center" vertical="center" wrapText="1"/>
    </xf>
    <xf numFmtId="0" fontId="34" fillId="29" borderId="48" xfId="1608" applyFont="1" applyFill="1" applyBorder="1" applyAlignment="1" applyProtection="1">
      <alignment horizontal="center" vertical="center"/>
    </xf>
    <xf numFmtId="0" fontId="34" fillId="29" borderId="35" xfId="1608" applyFont="1" applyFill="1" applyBorder="1" applyAlignment="1" applyProtection="1">
      <alignment horizontal="center" vertical="center"/>
    </xf>
    <xf numFmtId="0" fontId="34" fillId="32" borderId="67" xfId="1608" applyFont="1" applyFill="1" applyBorder="1" applyAlignment="1" applyProtection="1">
      <alignment horizontal="center" vertical="center"/>
    </xf>
    <xf numFmtId="0" fontId="34" fillId="32" borderId="54" xfId="1608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34" fillId="29" borderId="1" xfId="1608" applyFont="1" applyFill="1" applyBorder="1" applyAlignment="1" applyProtection="1">
      <alignment horizontal="center" vertical="center" wrapText="1"/>
    </xf>
    <xf numFmtId="0" fontId="34" fillId="29" borderId="21" xfId="1608" applyFont="1" applyFill="1" applyBorder="1" applyAlignment="1" applyProtection="1">
      <alignment horizontal="center" vertical="center" wrapText="1"/>
    </xf>
    <xf numFmtId="0" fontId="34" fillId="29" borderId="2" xfId="1608" applyFont="1" applyFill="1" applyBorder="1" applyAlignment="1" applyProtection="1">
      <alignment horizontal="center" vertical="center" wrapText="1"/>
    </xf>
    <xf numFmtId="0" fontId="34" fillId="36" borderId="22" xfId="1608" applyFont="1" applyFill="1" applyBorder="1" applyAlignment="1" applyProtection="1">
      <alignment horizontal="center" vertical="center" wrapText="1"/>
    </xf>
    <xf numFmtId="0" fontId="34" fillId="36" borderId="32" xfId="1608" applyFont="1" applyFill="1" applyBorder="1" applyAlignment="1" applyProtection="1">
      <alignment horizontal="center" vertical="center" wrapText="1"/>
    </xf>
    <xf numFmtId="0" fontId="34" fillId="36" borderId="63" xfId="1608" applyFont="1" applyFill="1" applyBorder="1" applyAlignment="1" applyProtection="1">
      <alignment horizontal="center" vertical="center" wrapText="1"/>
    </xf>
    <xf numFmtId="0" fontId="34" fillId="36" borderId="64" xfId="1608" applyFont="1" applyFill="1" applyBorder="1" applyAlignment="1" applyProtection="1">
      <alignment horizontal="center" vertical="center" wrapText="1"/>
    </xf>
    <xf numFmtId="0" fontId="43" fillId="37" borderId="16" xfId="1608" applyFont="1" applyFill="1" applyBorder="1" applyAlignment="1" applyProtection="1">
      <alignment horizontal="center" vertical="center" wrapText="1"/>
    </xf>
    <xf numFmtId="0" fontId="43" fillId="37" borderId="32" xfId="1608" applyFont="1" applyFill="1" applyBorder="1" applyAlignment="1" applyProtection="1">
      <alignment horizontal="center" vertical="center" wrapText="1"/>
    </xf>
    <xf numFmtId="0" fontId="42" fillId="37" borderId="1" xfId="1608" applyFont="1" applyFill="1" applyBorder="1" applyAlignment="1" applyProtection="1">
      <alignment horizontal="center" vertical="center" wrapText="1"/>
    </xf>
    <xf numFmtId="0" fontId="42" fillId="37" borderId="21" xfId="1608" applyFont="1" applyFill="1" applyBorder="1" applyAlignment="1" applyProtection="1">
      <alignment horizontal="center" vertical="center" wrapText="1"/>
    </xf>
    <xf numFmtId="0" fontId="42" fillId="37" borderId="2" xfId="1608" applyFont="1" applyFill="1" applyBorder="1" applyAlignment="1" applyProtection="1">
      <alignment horizontal="center" vertical="center" wrapText="1"/>
    </xf>
    <xf numFmtId="0" fontId="44" fillId="37" borderId="32" xfId="1608" applyFont="1" applyFill="1" applyBorder="1" applyAlignment="1" applyProtection="1">
      <alignment horizontal="center" vertical="center" wrapText="1"/>
    </xf>
    <xf numFmtId="0" fontId="44" fillId="37" borderId="30" xfId="1608" applyFont="1" applyFill="1" applyBorder="1" applyAlignment="1" applyProtection="1">
      <alignment horizontal="center" vertical="center" wrapText="1"/>
    </xf>
    <xf numFmtId="0" fontId="45" fillId="37" borderId="22" xfId="1608" applyFont="1" applyFill="1" applyBorder="1" applyAlignment="1" applyProtection="1">
      <alignment horizontal="center" vertical="center" wrapText="1"/>
    </xf>
    <xf numFmtId="0" fontId="45" fillId="37" borderId="16" xfId="1608" applyFont="1" applyFill="1" applyBorder="1" applyAlignment="1" applyProtection="1">
      <alignment horizontal="center" vertical="center" wrapText="1"/>
    </xf>
    <xf numFmtId="0" fontId="45" fillId="37" borderId="32" xfId="1608" applyFont="1" applyFill="1" applyBorder="1" applyAlignment="1" applyProtection="1">
      <alignment horizontal="center" vertical="center" wrapText="1"/>
    </xf>
    <xf numFmtId="0" fontId="44" fillId="37" borderId="31" xfId="1608" applyFont="1" applyFill="1" applyBorder="1" applyAlignment="1" applyProtection="1">
      <alignment horizontal="center" vertical="center" wrapText="1"/>
    </xf>
    <xf numFmtId="43" fontId="23" fillId="32" borderId="76" xfId="2114" applyFont="1" applyFill="1" applyBorder="1" applyAlignment="1" applyProtection="1">
      <alignment horizontal="left" vertical="center" wrapText="1"/>
    </xf>
    <xf numFmtId="43" fontId="23" fillId="32" borderId="24" xfId="2114" applyFont="1" applyFill="1" applyBorder="1" applyAlignment="1" applyProtection="1">
      <alignment horizontal="left" vertical="center" wrapText="1"/>
    </xf>
    <xf numFmtId="43" fontId="35" fillId="40" borderId="75" xfId="2114" applyFont="1" applyFill="1" applyBorder="1" applyAlignment="1" applyProtection="1">
      <alignment horizontal="left" vertical="center" wrapText="1"/>
    </xf>
    <xf numFmtId="43" fontId="35" fillId="40" borderId="69" xfId="2114" applyFont="1" applyFill="1" applyBorder="1" applyAlignment="1" applyProtection="1">
      <alignment horizontal="left" vertical="center" wrapText="1"/>
    </xf>
    <xf numFmtId="0" fontId="35" fillId="37" borderId="1" xfId="0" applyFont="1" applyFill="1" applyBorder="1" applyAlignment="1">
      <alignment horizontal="center" vertical="center"/>
    </xf>
    <xf numFmtId="0" fontId="35" fillId="37" borderId="21" xfId="0" applyFont="1" applyFill="1" applyBorder="1" applyAlignment="1">
      <alignment horizontal="center" vertical="center"/>
    </xf>
    <xf numFmtId="0" fontId="35" fillId="37" borderId="80" xfId="0" applyFont="1" applyFill="1" applyBorder="1" applyAlignment="1">
      <alignment horizontal="center" vertical="center"/>
    </xf>
    <xf numFmtId="0" fontId="35" fillId="37" borderId="77" xfId="0" applyFont="1" applyFill="1" applyBorder="1" applyAlignment="1">
      <alignment horizontal="center" vertical="center"/>
    </xf>
    <xf numFmtId="0" fontId="50" fillId="37" borderId="77" xfId="1608" applyFont="1" applyFill="1" applyBorder="1" applyAlignment="1">
      <alignment horizontal="center" vertical="center" wrapText="1"/>
    </xf>
    <xf numFmtId="0" fontId="50" fillId="37" borderId="78" xfId="1608" applyFont="1" applyFill="1" applyBorder="1" applyAlignment="1">
      <alignment horizontal="center" vertical="center" wrapText="1"/>
    </xf>
    <xf numFmtId="43" fontId="23" fillId="32" borderId="19" xfId="2114" applyFont="1" applyFill="1" applyBorder="1" applyAlignment="1" applyProtection="1">
      <alignment horizontal="left" vertical="center" wrapText="1"/>
    </xf>
    <xf numFmtId="43" fontId="35" fillId="40" borderId="38" xfId="2114" applyFont="1" applyFill="1" applyBorder="1" applyAlignment="1" applyProtection="1">
      <alignment horizontal="left" vertical="center" wrapText="1"/>
    </xf>
    <xf numFmtId="43" fontId="35" fillId="40" borderId="20" xfId="2114" applyFont="1" applyFill="1" applyBorder="1" applyAlignment="1" applyProtection="1">
      <alignment horizontal="left" vertical="center" wrapText="1"/>
    </xf>
    <xf numFmtId="43" fontId="23" fillId="32" borderId="75" xfId="2114" applyFont="1" applyFill="1" applyBorder="1" applyAlignment="1" applyProtection="1">
      <alignment horizontal="left" vertical="center" wrapText="1"/>
    </xf>
    <xf numFmtId="43" fontId="23" fillId="32" borderId="74" xfId="2114" applyFont="1" applyFill="1" applyBorder="1" applyAlignment="1" applyProtection="1">
      <alignment horizontal="left" vertical="center" wrapText="1"/>
    </xf>
    <xf numFmtId="0" fontId="50" fillId="37" borderId="79" xfId="1608" applyFont="1" applyFill="1" applyBorder="1" applyAlignment="1">
      <alignment horizontal="center" vertical="center" wrapText="1"/>
    </xf>
    <xf numFmtId="0" fontId="50" fillId="37" borderId="81" xfId="1608" applyFont="1" applyFill="1" applyBorder="1" applyAlignment="1">
      <alignment horizontal="center" vertical="center" wrapText="1"/>
    </xf>
    <xf numFmtId="0" fontId="50" fillId="37" borderId="101" xfId="1608" applyFont="1" applyFill="1" applyBorder="1" applyAlignment="1">
      <alignment horizontal="center" vertical="center" wrapText="1"/>
    </xf>
    <xf numFmtId="43" fontId="23" fillId="32" borderId="18" xfId="2114" applyFont="1" applyFill="1" applyBorder="1" applyAlignment="1" applyProtection="1">
      <alignment horizontal="left" vertical="center" wrapText="1"/>
    </xf>
    <xf numFmtId="0" fontId="35" fillId="37" borderId="84" xfId="0" applyFont="1" applyFill="1" applyBorder="1" applyAlignment="1">
      <alignment horizontal="center" vertical="center"/>
    </xf>
    <xf numFmtId="0" fontId="0" fillId="0" borderId="85" xfId="0" applyBorder="1"/>
    <xf numFmtId="0" fontId="0" fillId="0" borderId="86" xfId="0" applyBorder="1"/>
    <xf numFmtId="0" fontId="35" fillId="37" borderId="87" xfId="0" applyFont="1" applyFill="1" applyBorder="1" applyAlignment="1">
      <alignment horizontal="center" vertical="center"/>
    </xf>
    <xf numFmtId="0" fontId="35" fillId="37" borderId="88" xfId="0" applyFont="1" applyFill="1" applyBorder="1" applyAlignment="1">
      <alignment horizontal="center" vertical="center"/>
    </xf>
    <xf numFmtId="43" fontId="23" fillId="32" borderId="71" xfId="2114" applyFont="1" applyFill="1" applyBorder="1" applyAlignment="1" applyProtection="1">
      <alignment horizontal="left" vertical="center" wrapText="1"/>
    </xf>
    <xf numFmtId="43" fontId="23" fillId="32" borderId="69" xfId="2114" applyFont="1" applyFill="1" applyBorder="1" applyAlignment="1" applyProtection="1">
      <alignment horizontal="left" vertical="center" wrapText="1"/>
    </xf>
    <xf numFmtId="0" fontId="0" fillId="0" borderId="21" xfId="0" applyBorder="1"/>
    <xf numFmtId="0" fontId="0" fillId="0" borderId="98" xfId="0" applyBorder="1"/>
    <xf numFmtId="9" fontId="50" fillId="40" borderId="100" xfId="2112" applyFont="1" applyFill="1" applyBorder="1" applyAlignment="1">
      <alignment horizontal="center" vertical="center" wrapText="1"/>
    </xf>
    <xf numFmtId="9" fontId="50" fillId="40" borderId="74" xfId="2112" applyFont="1" applyFill="1" applyBorder="1" applyAlignment="1">
      <alignment horizontal="center" vertical="center" wrapText="1"/>
    </xf>
    <xf numFmtId="9" fontId="50" fillId="40" borderId="69" xfId="2112" applyFont="1" applyFill="1" applyBorder="1" applyAlignment="1">
      <alignment horizontal="center" vertical="center" wrapText="1"/>
    </xf>
    <xf numFmtId="0" fontId="37" fillId="37" borderId="84" xfId="0" applyFont="1" applyFill="1" applyBorder="1" applyAlignment="1">
      <alignment horizontal="center" vertical="center"/>
    </xf>
    <xf numFmtId="0" fontId="37" fillId="37" borderId="85" xfId="0" applyFont="1" applyFill="1" applyBorder="1" applyAlignment="1">
      <alignment horizontal="center" vertical="center"/>
    </xf>
    <xf numFmtId="0" fontId="37" fillId="37" borderId="86" xfId="0" applyFont="1" applyFill="1" applyBorder="1" applyAlignment="1">
      <alignment horizontal="center" vertical="center"/>
    </xf>
    <xf numFmtId="0" fontId="35" fillId="37" borderId="89" xfId="0" applyFont="1" applyFill="1" applyBorder="1" applyAlignment="1">
      <alignment horizontal="center" vertical="center"/>
    </xf>
    <xf numFmtId="0" fontId="35" fillId="37" borderId="90" xfId="0" applyFont="1" applyFill="1" applyBorder="1" applyAlignment="1">
      <alignment horizontal="center" vertical="center"/>
    </xf>
    <xf numFmtId="0" fontId="35" fillId="37" borderId="91" xfId="0" applyFont="1" applyFill="1" applyBorder="1" applyAlignment="1">
      <alignment horizontal="center" vertical="center"/>
    </xf>
    <xf numFmtId="0" fontId="35" fillId="37" borderId="92" xfId="0" applyFont="1" applyFill="1" applyBorder="1" applyAlignment="1">
      <alignment horizontal="center" vertical="center"/>
    </xf>
    <xf numFmtId="0" fontId="35" fillId="37" borderId="93" xfId="0" applyFont="1" applyFill="1" applyBorder="1" applyAlignment="1">
      <alignment horizontal="center" vertical="center"/>
    </xf>
    <xf numFmtId="0" fontId="35" fillId="37" borderId="94" xfId="0" applyFont="1" applyFill="1" applyBorder="1" applyAlignment="1">
      <alignment horizontal="center" vertical="center"/>
    </xf>
    <xf numFmtId="0" fontId="35" fillId="37" borderId="95" xfId="0" applyFont="1" applyFill="1" applyBorder="1" applyAlignment="1">
      <alignment horizontal="center" vertical="center"/>
    </xf>
    <xf numFmtId="0" fontId="35" fillId="37" borderId="96" xfId="0" applyFont="1" applyFill="1" applyBorder="1" applyAlignment="1">
      <alignment horizontal="center" vertical="center"/>
    </xf>
    <xf numFmtId="0" fontId="35" fillId="37" borderId="97" xfId="0" applyFont="1" applyFill="1" applyBorder="1" applyAlignment="1">
      <alignment horizontal="center" vertical="center"/>
    </xf>
    <xf numFmtId="9" fontId="50" fillId="40" borderId="103" xfId="2112" applyFont="1" applyFill="1" applyBorder="1" applyAlignment="1">
      <alignment horizontal="center" vertical="center" wrapText="1"/>
    </xf>
    <xf numFmtId="9" fontId="50" fillId="40" borderId="104" xfId="2112" applyFont="1" applyFill="1" applyBorder="1" applyAlignment="1">
      <alignment horizontal="center" vertical="center" wrapText="1"/>
    </xf>
    <xf numFmtId="9" fontId="50" fillId="40" borderId="105" xfId="2112" applyFont="1" applyFill="1" applyBorder="1" applyAlignment="1">
      <alignment horizontal="center" vertical="center" wrapText="1"/>
    </xf>
    <xf numFmtId="43" fontId="23" fillId="32" borderId="28" xfId="2114" applyFont="1" applyFill="1" applyBorder="1" applyAlignment="1" applyProtection="1">
      <alignment horizontal="left" vertical="center" wrapText="1"/>
    </xf>
    <xf numFmtId="43" fontId="23" fillId="32" borderId="27" xfId="2114" applyFont="1" applyFill="1" applyBorder="1" applyAlignment="1" applyProtection="1">
      <alignment horizontal="left" vertical="center" wrapText="1"/>
    </xf>
    <xf numFmtId="43" fontId="23" fillId="32" borderId="44" xfId="2114" applyFont="1" applyFill="1" applyBorder="1" applyAlignment="1" applyProtection="1">
      <alignment horizontal="left" vertical="center" wrapText="1"/>
    </xf>
    <xf numFmtId="0" fontId="50" fillId="37" borderId="102" xfId="1608" applyFont="1" applyFill="1" applyBorder="1" applyAlignment="1">
      <alignment horizontal="center" vertical="center" wrapText="1"/>
    </xf>
    <xf numFmtId="43" fontId="23" fillId="32" borderId="29" xfId="2114" applyFont="1" applyFill="1" applyBorder="1" applyAlignment="1" applyProtection="1">
      <alignment horizontal="left" vertical="center" wrapText="1"/>
    </xf>
    <xf numFmtId="0" fontId="35" fillId="37" borderId="82" xfId="0" applyFont="1" applyFill="1" applyBorder="1" applyAlignment="1">
      <alignment horizontal="center" vertical="center"/>
    </xf>
    <xf numFmtId="0" fontId="35" fillId="37" borderId="83" xfId="0" applyFont="1" applyFill="1" applyBorder="1" applyAlignment="1">
      <alignment horizontal="center" vertical="center"/>
    </xf>
    <xf numFmtId="0" fontId="32" fillId="34" borderId="0" xfId="0" applyFont="1" applyFill="1" applyAlignment="1">
      <alignment horizontal="center"/>
    </xf>
    <xf numFmtId="0" fontId="31" fillId="25" borderId="0" xfId="2113" applyFont="1" applyFill="1" applyBorder="1" applyAlignment="1" applyProtection="1">
      <alignment horizontal="center" vertical="center"/>
    </xf>
    <xf numFmtId="9" fontId="23" fillId="34" borderId="20" xfId="2112" applyFont="1" applyFill="1" applyBorder="1" applyAlignment="1">
      <alignment horizontal="center" vertical="center" wrapText="1"/>
    </xf>
    <xf numFmtId="9" fontId="23" fillId="28" borderId="18" xfId="2112" applyFont="1" applyFill="1" applyBorder="1" applyAlignment="1">
      <alignment horizontal="center" vertical="center" wrapText="1"/>
    </xf>
    <xf numFmtId="9" fontId="23" fillId="28" borderId="19" xfId="2112" applyFont="1" applyFill="1" applyBorder="1" applyAlignment="1">
      <alignment horizontal="center" vertical="center" wrapText="1"/>
    </xf>
    <xf numFmtId="9" fontId="23" fillId="28" borderId="24" xfId="2112" applyFont="1" applyFill="1" applyBorder="1" applyAlignment="1">
      <alignment horizontal="center" vertical="center" wrapText="1"/>
    </xf>
    <xf numFmtId="0" fontId="27" fillId="34" borderId="20" xfId="0" applyFont="1" applyFill="1" applyBorder="1" applyAlignment="1">
      <alignment horizontal="center"/>
    </xf>
    <xf numFmtId="0" fontId="28" fillId="34" borderId="20" xfId="0" applyFont="1" applyFill="1" applyBorder="1" applyAlignment="1">
      <alignment horizontal="center" vertical="center"/>
    </xf>
    <xf numFmtId="0" fontId="28" fillId="34" borderId="20" xfId="0" applyFont="1" applyFill="1" applyBorder="1" applyAlignment="1">
      <alignment horizontal="center" vertical="center" wrapText="1"/>
    </xf>
    <xf numFmtId="17" fontId="27" fillId="29" borderId="45" xfId="0" applyNumberFormat="1" applyFont="1" applyFill="1" applyBorder="1" applyAlignment="1">
      <alignment horizontal="center" vertical="center" wrapText="1"/>
    </xf>
    <xf numFmtId="17" fontId="27" fillId="29" borderId="41" xfId="0" applyNumberFormat="1" applyFont="1" applyFill="1" applyBorder="1" applyAlignment="1">
      <alignment horizontal="center" vertical="center" wrapText="1"/>
    </xf>
    <xf numFmtId="0" fontId="27" fillId="34" borderId="29" xfId="0" applyFont="1" applyFill="1" applyBorder="1" applyAlignment="1">
      <alignment horizontal="center"/>
    </xf>
    <xf numFmtId="0" fontId="27" fillId="34" borderId="34" xfId="0" applyFont="1" applyFill="1" applyBorder="1" applyAlignment="1">
      <alignment horizontal="center"/>
    </xf>
    <xf numFmtId="0" fontId="28" fillId="34" borderId="49" xfId="0" applyFont="1" applyFill="1" applyBorder="1" applyAlignment="1">
      <alignment horizontal="center" vertical="center" wrapText="1"/>
    </xf>
    <xf numFmtId="0" fontId="28" fillId="34" borderId="40" xfId="0" applyFont="1" applyFill="1" applyBorder="1" applyAlignment="1">
      <alignment horizontal="center" vertical="center" wrapText="1"/>
    </xf>
    <xf numFmtId="17" fontId="27" fillId="34" borderId="45" xfId="0" applyNumberFormat="1" applyFont="1" applyFill="1" applyBorder="1" applyAlignment="1">
      <alignment horizontal="center" vertical="center" wrapText="1"/>
    </xf>
    <xf numFmtId="17" fontId="27" fillId="34" borderId="41" xfId="0" applyNumberFormat="1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left"/>
    </xf>
    <xf numFmtId="0" fontId="27" fillId="34" borderId="19" xfId="0" applyFont="1" applyFill="1" applyBorder="1" applyAlignment="1">
      <alignment horizontal="left"/>
    </xf>
    <xf numFmtId="0" fontId="27" fillId="34" borderId="24" xfId="0" applyFont="1" applyFill="1" applyBorder="1" applyAlignment="1">
      <alignment horizontal="left"/>
    </xf>
    <xf numFmtId="9" fontId="23" fillId="28" borderId="20" xfId="2112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/>
    </xf>
    <xf numFmtId="0" fontId="28" fillId="34" borderId="47" xfId="0" applyFont="1" applyFill="1" applyBorder="1" applyAlignment="1">
      <alignment horizontal="center" vertical="center"/>
    </xf>
    <xf numFmtId="0" fontId="28" fillId="34" borderId="46" xfId="0" applyFont="1" applyFill="1" applyBorder="1" applyAlignment="1">
      <alignment horizontal="center" vertical="center"/>
    </xf>
    <xf numFmtId="0" fontId="28" fillId="26" borderId="47" xfId="0" applyFont="1" applyFill="1" applyBorder="1" applyAlignment="1">
      <alignment horizontal="center" vertical="center"/>
    </xf>
    <xf numFmtId="0" fontId="28" fillId="26" borderId="46" xfId="0" applyFont="1" applyFill="1" applyBorder="1" applyAlignment="1">
      <alignment horizontal="center" vertical="center"/>
    </xf>
    <xf numFmtId="0" fontId="33" fillId="34" borderId="1" xfId="0" applyFont="1" applyFill="1" applyBorder="1" applyAlignment="1">
      <alignment horizontal="center"/>
    </xf>
    <xf numFmtId="0" fontId="33" fillId="34" borderId="21" xfId="0" applyFont="1" applyFill="1" applyBorder="1" applyAlignment="1">
      <alignment horizontal="center"/>
    </xf>
    <xf numFmtId="0" fontId="33" fillId="34" borderId="2" xfId="0" applyFont="1" applyFill="1" applyBorder="1" applyAlignment="1">
      <alignment horizontal="center"/>
    </xf>
    <xf numFmtId="17" fontId="2" fillId="34" borderId="45" xfId="0" applyNumberFormat="1" applyFont="1" applyFill="1" applyBorder="1" applyAlignment="1">
      <alignment horizontal="center" vertical="center" wrapText="1"/>
    </xf>
    <xf numFmtId="17" fontId="2" fillId="34" borderId="41" xfId="0" applyNumberFormat="1" applyFont="1" applyFill="1" applyBorder="1" applyAlignment="1">
      <alignment horizontal="center" vertical="center" wrapText="1"/>
    </xf>
    <xf numFmtId="0" fontId="2" fillId="34" borderId="20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left"/>
    </xf>
    <xf numFmtId="0" fontId="2" fillId="34" borderId="19" xfId="0" applyFont="1" applyFill="1" applyBorder="1" applyAlignment="1">
      <alignment horizontal="left"/>
    </xf>
    <xf numFmtId="0" fontId="2" fillId="34" borderId="24" xfId="0" applyFont="1" applyFill="1" applyBorder="1" applyAlignment="1">
      <alignment horizontal="left"/>
    </xf>
    <xf numFmtId="0" fontId="23" fillId="34" borderId="47" xfId="0" applyFont="1" applyFill="1" applyBorder="1" applyAlignment="1">
      <alignment horizontal="center" vertical="center"/>
    </xf>
    <xf numFmtId="0" fontId="23" fillId="34" borderId="46" xfId="0" applyFont="1" applyFill="1" applyBorder="1" applyAlignment="1">
      <alignment horizontal="center" vertical="center"/>
    </xf>
    <xf numFmtId="0" fontId="23" fillId="34" borderId="49" xfId="0" applyFont="1" applyFill="1" applyBorder="1" applyAlignment="1">
      <alignment horizontal="center" vertical="center" wrapText="1"/>
    </xf>
    <xf numFmtId="0" fontId="23" fillId="34" borderId="40" xfId="0" applyFont="1" applyFill="1" applyBorder="1" applyAlignment="1">
      <alignment horizontal="center" vertical="center" wrapText="1"/>
    </xf>
    <xf numFmtId="0" fontId="2" fillId="34" borderId="29" xfId="0" applyFont="1" applyFill="1" applyBorder="1" applyAlignment="1">
      <alignment horizontal="center"/>
    </xf>
    <xf numFmtId="0" fontId="2" fillId="34" borderId="3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3" fillId="34" borderId="20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 wrapText="1"/>
    </xf>
  </cellXfs>
  <cellStyles count="2121">
    <cellStyle name="20% - Énfasis1 10" xfId="2"/>
    <cellStyle name="20% - Énfasis1 11" xfId="3"/>
    <cellStyle name="20% - Énfasis1 12" xfId="4"/>
    <cellStyle name="20% - Énfasis1 13" xfId="5"/>
    <cellStyle name="20% - Énfasis1 14" xfId="6"/>
    <cellStyle name="20% - Énfasis1 15" xfId="7"/>
    <cellStyle name="20% - Énfasis1 16" xfId="8"/>
    <cellStyle name="20% - Énfasis1 17" xfId="9"/>
    <cellStyle name="20% - Énfasis1 18" xfId="10"/>
    <cellStyle name="20% - Énfasis1 19" xfId="11"/>
    <cellStyle name="20% - Énfasis1 2" xfId="12"/>
    <cellStyle name="20% - Énfasis1 20" xfId="13"/>
    <cellStyle name="20% - Énfasis1 21" xfId="14"/>
    <cellStyle name="20% - Énfasis1 22" xfId="15"/>
    <cellStyle name="20% - Énfasis1 23" xfId="16"/>
    <cellStyle name="20% - Énfasis1 24" xfId="17"/>
    <cellStyle name="20% - Énfasis1 25" xfId="18"/>
    <cellStyle name="20% - Énfasis1 26" xfId="19"/>
    <cellStyle name="20% - Énfasis1 27" xfId="20"/>
    <cellStyle name="20% - Énfasis1 28" xfId="21"/>
    <cellStyle name="20% - Énfasis1 29" xfId="22"/>
    <cellStyle name="20% - Énfasis1 3" xfId="23"/>
    <cellStyle name="20% - Énfasis1 30" xfId="24"/>
    <cellStyle name="20% - Énfasis1 31" xfId="25"/>
    <cellStyle name="20% - Énfasis1 32" xfId="26"/>
    <cellStyle name="20% - Énfasis1 33" xfId="27"/>
    <cellStyle name="20% - Énfasis1 34" xfId="28"/>
    <cellStyle name="20% - Énfasis1 35" xfId="29"/>
    <cellStyle name="20% - Énfasis1 36" xfId="30"/>
    <cellStyle name="20% - Énfasis1 37" xfId="31"/>
    <cellStyle name="20% - Énfasis1 38" xfId="32"/>
    <cellStyle name="20% - Énfasis1 39" xfId="33"/>
    <cellStyle name="20% - Énfasis1 4" xfId="34"/>
    <cellStyle name="20% - Énfasis1 40" xfId="35"/>
    <cellStyle name="20% - Énfasis1 41" xfId="36"/>
    <cellStyle name="20% - Énfasis1 42" xfId="37"/>
    <cellStyle name="20% - Énfasis1 43" xfId="38"/>
    <cellStyle name="20% - Énfasis1 44" xfId="39"/>
    <cellStyle name="20% - Énfasis1 45" xfId="40"/>
    <cellStyle name="20% - Énfasis1 46" xfId="41"/>
    <cellStyle name="20% - Énfasis1 47" xfId="42"/>
    <cellStyle name="20% - Énfasis1 48" xfId="43"/>
    <cellStyle name="20% - Énfasis1 49" xfId="44"/>
    <cellStyle name="20% - Énfasis1 5" xfId="45"/>
    <cellStyle name="20% - Énfasis1 6" xfId="46"/>
    <cellStyle name="20% - Énfasis1 7" xfId="47"/>
    <cellStyle name="20% - Énfasis1 8" xfId="48"/>
    <cellStyle name="20% - Énfasis1 9" xfId="49"/>
    <cellStyle name="20% - Énfasis2 10" xfId="50"/>
    <cellStyle name="20% - Énfasis2 11" xfId="51"/>
    <cellStyle name="20% - Énfasis2 12" xfId="52"/>
    <cellStyle name="20% - Énfasis2 13" xfId="53"/>
    <cellStyle name="20% - Énfasis2 14" xfId="54"/>
    <cellStyle name="20% - Énfasis2 15" xfId="55"/>
    <cellStyle name="20% - Énfasis2 16" xfId="56"/>
    <cellStyle name="20% - Énfasis2 17" xfId="57"/>
    <cellStyle name="20% - Énfasis2 18" xfId="58"/>
    <cellStyle name="20% - Énfasis2 19" xfId="59"/>
    <cellStyle name="20% - Énfasis2 2" xfId="60"/>
    <cellStyle name="20% - Énfasis2 20" xfId="61"/>
    <cellStyle name="20% - Énfasis2 21" xfId="62"/>
    <cellStyle name="20% - Énfasis2 22" xfId="63"/>
    <cellStyle name="20% - Énfasis2 23" xfId="64"/>
    <cellStyle name="20% - Énfasis2 24" xfId="65"/>
    <cellStyle name="20% - Énfasis2 25" xfId="66"/>
    <cellStyle name="20% - Énfasis2 26" xfId="67"/>
    <cellStyle name="20% - Énfasis2 27" xfId="68"/>
    <cellStyle name="20% - Énfasis2 28" xfId="69"/>
    <cellStyle name="20% - Énfasis2 29" xfId="70"/>
    <cellStyle name="20% - Énfasis2 3" xfId="71"/>
    <cellStyle name="20% - Énfasis2 30" xfId="72"/>
    <cellStyle name="20% - Énfasis2 31" xfId="73"/>
    <cellStyle name="20% - Énfasis2 32" xfId="74"/>
    <cellStyle name="20% - Énfasis2 33" xfId="75"/>
    <cellStyle name="20% - Énfasis2 34" xfId="76"/>
    <cellStyle name="20% - Énfasis2 35" xfId="77"/>
    <cellStyle name="20% - Énfasis2 36" xfId="78"/>
    <cellStyle name="20% - Énfasis2 37" xfId="79"/>
    <cellStyle name="20% - Énfasis2 38" xfId="80"/>
    <cellStyle name="20% - Énfasis2 39" xfId="81"/>
    <cellStyle name="20% - Énfasis2 4" xfId="82"/>
    <cellStyle name="20% - Énfasis2 40" xfId="83"/>
    <cellStyle name="20% - Énfasis2 41" xfId="84"/>
    <cellStyle name="20% - Énfasis2 42" xfId="85"/>
    <cellStyle name="20% - Énfasis2 43" xfId="86"/>
    <cellStyle name="20% - Énfasis2 44" xfId="87"/>
    <cellStyle name="20% - Énfasis2 45" xfId="88"/>
    <cellStyle name="20% - Énfasis2 46" xfId="89"/>
    <cellStyle name="20% - Énfasis2 47" xfId="90"/>
    <cellStyle name="20% - Énfasis2 48" xfId="91"/>
    <cellStyle name="20% - Énfasis2 49" xfId="92"/>
    <cellStyle name="20% - Énfasis2 5" xfId="93"/>
    <cellStyle name="20% - Énfasis2 6" xfId="94"/>
    <cellStyle name="20% - Énfasis2 7" xfId="95"/>
    <cellStyle name="20% - Énfasis2 8" xfId="96"/>
    <cellStyle name="20% - Énfasis2 9" xfId="97"/>
    <cellStyle name="20% - Énfasis3 10" xfId="98"/>
    <cellStyle name="20% - Énfasis3 11" xfId="99"/>
    <cellStyle name="20% - Énfasis3 12" xfId="100"/>
    <cellStyle name="20% - Énfasis3 13" xfId="101"/>
    <cellStyle name="20% - Énfasis3 14" xfId="102"/>
    <cellStyle name="20% - Énfasis3 15" xfId="103"/>
    <cellStyle name="20% - Énfasis3 16" xfId="104"/>
    <cellStyle name="20% - Énfasis3 17" xfId="105"/>
    <cellStyle name="20% - Énfasis3 18" xfId="106"/>
    <cellStyle name="20% - Énfasis3 19" xfId="107"/>
    <cellStyle name="20% - Énfasis3 2" xfId="108"/>
    <cellStyle name="20% - Énfasis3 20" xfId="109"/>
    <cellStyle name="20% - Énfasis3 21" xfId="110"/>
    <cellStyle name="20% - Énfasis3 22" xfId="111"/>
    <cellStyle name="20% - Énfasis3 23" xfId="112"/>
    <cellStyle name="20% - Énfasis3 24" xfId="113"/>
    <cellStyle name="20% - Énfasis3 25" xfId="114"/>
    <cellStyle name="20% - Énfasis3 26" xfId="115"/>
    <cellStyle name="20% - Énfasis3 27" xfId="116"/>
    <cellStyle name="20% - Énfasis3 28" xfId="117"/>
    <cellStyle name="20% - Énfasis3 29" xfId="118"/>
    <cellStyle name="20% - Énfasis3 3" xfId="119"/>
    <cellStyle name="20% - Énfasis3 30" xfId="120"/>
    <cellStyle name="20% - Énfasis3 31" xfId="121"/>
    <cellStyle name="20% - Énfasis3 32" xfId="122"/>
    <cellStyle name="20% - Énfasis3 33" xfId="123"/>
    <cellStyle name="20% - Énfasis3 34" xfId="124"/>
    <cellStyle name="20% - Énfasis3 35" xfId="125"/>
    <cellStyle name="20% - Énfasis3 36" xfId="126"/>
    <cellStyle name="20% - Énfasis3 37" xfId="127"/>
    <cellStyle name="20% - Énfasis3 38" xfId="128"/>
    <cellStyle name="20% - Énfasis3 39" xfId="129"/>
    <cellStyle name="20% - Énfasis3 4" xfId="130"/>
    <cellStyle name="20% - Énfasis3 40" xfId="131"/>
    <cellStyle name="20% - Énfasis3 41" xfId="132"/>
    <cellStyle name="20% - Énfasis3 42" xfId="133"/>
    <cellStyle name="20% - Énfasis3 43" xfId="134"/>
    <cellStyle name="20% - Énfasis3 44" xfId="135"/>
    <cellStyle name="20% - Énfasis3 45" xfId="136"/>
    <cellStyle name="20% - Énfasis3 46" xfId="137"/>
    <cellStyle name="20% - Énfasis3 47" xfId="138"/>
    <cellStyle name="20% - Énfasis3 48" xfId="139"/>
    <cellStyle name="20% - Énfasis3 49" xfId="140"/>
    <cellStyle name="20% - Énfasis3 5" xfId="141"/>
    <cellStyle name="20% - Énfasis3 6" xfId="142"/>
    <cellStyle name="20% - Énfasis3 7" xfId="143"/>
    <cellStyle name="20% - Énfasis3 8" xfId="144"/>
    <cellStyle name="20% - Énfasis3 9" xfId="145"/>
    <cellStyle name="20% - Énfasis4 10" xfId="146"/>
    <cellStyle name="20% - Énfasis4 11" xfId="147"/>
    <cellStyle name="20% - Énfasis4 12" xfId="148"/>
    <cellStyle name="20% - Énfasis4 13" xfId="149"/>
    <cellStyle name="20% - Énfasis4 14" xfId="150"/>
    <cellStyle name="20% - Énfasis4 15" xfId="151"/>
    <cellStyle name="20% - Énfasis4 16" xfId="152"/>
    <cellStyle name="20% - Énfasis4 17" xfId="153"/>
    <cellStyle name="20% - Énfasis4 18" xfId="154"/>
    <cellStyle name="20% - Énfasis4 19" xfId="155"/>
    <cellStyle name="20% - Énfasis4 2" xfId="156"/>
    <cellStyle name="20% - Énfasis4 20" xfId="157"/>
    <cellStyle name="20% - Énfasis4 21" xfId="158"/>
    <cellStyle name="20% - Énfasis4 22" xfId="159"/>
    <cellStyle name="20% - Énfasis4 23" xfId="160"/>
    <cellStyle name="20% - Énfasis4 24" xfId="161"/>
    <cellStyle name="20% - Énfasis4 25" xfId="162"/>
    <cellStyle name="20% - Énfasis4 26" xfId="163"/>
    <cellStyle name="20% - Énfasis4 27" xfId="164"/>
    <cellStyle name="20% - Énfasis4 28" xfId="165"/>
    <cellStyle name="20% - Énfasis4 29" xfId="166"/>
    <cellStyle name="20% - Énfasis4 3" xfId="167"/>
    <cellStyle name="20% - Énfasis4 30" xfId="168"/>
    <cellStyle name="20% - Énfasis4 31" xfId="169"/>
    <cellStyle name="20% - Énfasis4 32" xfId="170"/>
    <cellStyle name="20% - Énfasis4 33" xfId="171"/>
    <cellStyle name="20% - Énfasis4 34" xfId="172"/>
    <cellStyle name="20% - Énfasis4 35" xfId="173"/>
    <cellStyle name="20% - Énfasis4 36" xfId="174"/>
    <cellStyle name="20% - Énfasis4 37" xfId="175"/>
    <cellStyle name="20% - Énfasis4 38" xfId="176"/>
    <cellStyle name="20% - Énfasis4 39" xfId="177"/>
    <cellStyle name="20% - Énfasis4 4" xfId="178"/>
    <cellStyle name="20% - Énfasis4 40" xfId="179"/>
    <cellStyle name="20% - Énfasis4 41" xfId="180"/>
    <cellStyle name="20% - Énfasis4 42" xfId="181"/>
    <cellStyle name="20% - Énfasis4 43" xfId="182"/>
    <cellStyle name="20% - Énfasis4 44" xfId="183"/>
    <cellStyle name="20% - Énfasis4 45" xfId="184"/>
    <cellStyle name="20% - Énfasis4 46" xfId="185"/>
    <cellStyle name="20% - Énfasis4 47" xfId="186"/>
    <cellStyle name="20% - Énfasis4 48" xfId="187"/>
    <cellStyle name="20% - Énfasis4 49" xfId="188"/>
    <cellStyle name="20% - Énfasis4 5" xfId="189"/>
    <cellStyle name="20% - Énfasis4 6" xfId="190"/>
    <cellStyle name="20% - Énfasis4 7" xfId="191"/>
    <cellStyle name="20% - Énfasis4 8" xfId="192"/>
    <cellStyle name="20% - Énfasis4 9" xfId="193"/>
    <cellStyle name="20% - Énfasis5 10" xfId="194"/>
    <cellStyle name="20% - Énfasis5 11" xfId="195"/>
    <cellStyle name="20% - Énfasis5 12" xfId="196"/>
    <cellStyle name="20% - Énfasis5 13" xfId="197"/>
    <cellStyle name="20% - Énfasis5 14" xfId="198"/>
    <cellStyle name="20% - Énfasis5 15" xfId="199"/>
    <cellStyle name="20% - Énfasis5 16" xfId="200"/>
    <cellStyle name="20% - Énfasis5 17" xfId="201"/>
    <cellStyle name="20% - Énfasis5 18" xfId="202"/>
    <cellStyle name="20% - Énfasis5 19" xfId="203"/>
    <cellStyle name="20% - Énfasis5 2" xfId="204"/>
    <cellStyle name="20% - Énfasis5 20" xfId="205"/>
    <cellStyle name="20% - Énfasis5 21" xfId="206"/>
    <cellStyle name="20% - Énfasis5 22" xfId="207"/>
    <cellStyle name="20% - Énfasis5 23" xfId="208"/>
    <cellStyle name="20% - Énfasis5 24" xfId="209"/>
    <cellStyle name="20% - Énfasis5 25" xfId="210"/>
    <cellStyle name="20% - Énfasis5 26" xfId="211"/>
    <cellStyle name="20% - Énfasis5 27" xfId="212"/>
    <cellStyle name="20% - Énfasis5 28" xfId="213"/>
    <cellStyle name="20% - Énfasis5 29" xfId="214"/>
    <cellStyle name="20% - Énfasis5 3" xfId="215"/>
    <cellStyle name="20% - Énfasis5 30" xfId="216"/>
    <cellStyle name="20% - Énfasis5 31" xfId="217"/>
    <cellStyle name="20% - Énfasis5 32" xfId="218"/>
    <cellStyle name="20% - Énfasis5 33" xfId="219"/>
    <cellStyle name="20% - Énfasis5 34" xfId="220"/>
    <cellStyle name="20% - Énfasis5 35" xfId="221"/>
    <cellStyle name="20% - Énfasis5 36" xfId="222"/>
    <cellStyle name="20% - Énfasis5 37" xfId="223"/>
    <cellStyle name="20% - Énfasis5 38" xfId="224"/>
    <cellStyle name="20% - Énfasis5 39" xfId="225"/>
    <cellStyle name="20% - Énfasis5 4" xfId="226"/>
    <cellStyle name="20% - Énfasis5 40" xfId="227"/>
    <cellStyle name="20% - Énfasis5 41" xfId="228"/>
    <cellStyle name="20% - Énfasis5 42" xfId="229"/>
    <cellStyle name="20% - Énfasis5 43" xfId="230"/>
    <cellStyle name="20% - Énfasis5 44" xfId="231"/>
    <cellStyle name="20% - Énfasis5 45" xfId="232"/>
    <cellStyle name="20% - Énfasis5 46" xfId="233"/>
    <cellStyle name="20% - Énfasis5 47" xfId="234"/>
    <cellStyle name="20% - Énfasis5 48" xfId="235"/>
    <cellStyle name="20% - Énfasis5 49" xfId="236"/>
    <cellStyle name="20% - Énfasis5 5" xfId="237"/>
    <cellStyle name="20% - Énfasis5 6" xfId="238"/>
    <cellStyle name="20% - Énfasis5 7" xfId="239"/>
    <cellStyle name="20% - Énfasis5 8" xfId="240"/>
    <cellStyle name="20% - Énfasis5 9" xfId="241"/>
    <cellStyle name="20% - Énfasis6 10" xfId="242"/>
    <cellStyle name="20% - Énfasis6 11" xfId="243"/>
    <cellStyle name="20% - Énfasis6 12" xfId="244"/>
    <cellStyle name="20% - Énfasis6 13" xfId="245"/>
    <cellStyle name="20% - Énfasis6 14" xfId="246"/>
    <cellStyle name="20% - Énfasis6 15" xfId="247"/>
    <cellStyle name="20% - Énfasis6 16" xfId="248"/>
    <cellStyle name="20% - Énfasis6 17" xfId="249"/>
    <cellStyle name="20% - Énfasis6 18" xfId="250"/>
    <cellStyle name="20% - Énfasis6 19" xfId="251"/>
    <cellStyle name="20% - Énfasis6 2" xfId="252"/>
    <cellStyle name="20% - Énfasis6 20" xfId="253"/>
    <cellStyle name="20% - Énfasis6 21" xfId="254"/>
    <cellStyle name="20% - Énfasis6 22" xfId="255"/>
    <cellStyle name="20% - Énfasis6 23" xfId="256"/>
    <cellStyle name="20% - Énfasis6 24" xfId="257"/>
    <cellStyle name="20% - Énfasis6 25" xfId="258"/>
    <cellStyle name="20% - Énfasis6 26" xfId="259"/>
    <cellStyle name="20% - Énfasis6 27" xfId="260"/>
    <cellStyle name="20% - Énfasis6 28" xfId="261"/>
    <cellStyle name="20% - Énfasis6 29" xfId="262"/>
    <cellStyle name="20% - Énfasis6 3" xfId="263"/>
    <cellStyle name="20% - Énfasis6 30" xfId="264"/>
    <cellStyle name="20% - Énfasis6 31" xfId="265"/>
    <cellStyle name="20% - Énfasis6 32" xfId="266"/>
    <cellStyle name="20% - Énfasis6 33" xfId="267"/>
    <cellStyle name="20% - Énfasis6 34" xfId="268"/>
    <cellStyle name="20% - Énfasis6 35" xfId="269"/>
    <cellStyle name="20% - Énfasis6 36" xfId="270"/>
    <cellStyle name="20% - Énfasis6 37" xfId="271"/>
    <cellStyle name="20% - Énfasis6 38" xfId="272"/>
    <cellStyle name="20% - Énfasis6 39" xfId="273"/>
    <cellStyle name="20% - Énfasis6 4" xfId="274"/>
    <cellStyle name="20% - Énfasis6 40" xfId="275"/>
    <cellStyle name="20% - Énfasis6 41" xfId="276"/>
    <cellStyle name="20% - Énfasis6 42" xfId="277"/>
    <cellStyle name="20% - Énfasis6 43" xfId="278"/>
    <cellStyle name="20% - Énfasis6 44" xfId="279"/>
    <cellStyle name="20% - Énfasis6 45" xfId="280"/>
    <cellStyle name="20% - Énfasis6 46" xfId="281"/>
    <cellStyle name="20% - Énfasis6 47" xfId="282"/>
    <cellStyle name="20% - Énfasis6 48" xfId="283"/>
    <cellStyle name="20% - Énfasis6 49" xfId="284"/>
    <cellStyle name="20% - Énfasis6 5" xfId="285"/>
    <cellStyle name="20% - Énfasis6 6" xfId="286"/>
    <cellStyle name="20% - Énfasis6 7" xfId="287"/>
    <cellStyle name="20% - Énfasis6 8" xfId="288"/>
    <cellStyle name="20% - Énfasis6 9" xfId="289"/>
    <cellStyle name="40% - Énfasis1 10" xfId="290"/>
    <cellStyle name="40% - Énfasis1 11" xfId="291"/>
    <cellStyle name="40% - Énfasis1 12" xfId="292"/>
    <cellStyle name="40% - Énfasis1 13" xfId="293"/>
    <cellStyle name="40% - Énfasis1 14" xfId="294"/>
    <cellStyle name="40% - Énfasis1 15" xfId="295"/>
    <cellStyle name="40% - Énfasis1 16" xfId="296"/>
    <cellStyle name="40% - Énfasis1 17" xfId="297"/>
    <cellStyle name="40% - Énfasis1 18" xfId="298"/>
    <cellStyle name="40% - Énfasis1 19" xfId="299"/>
    <cellStyle name="40% - Énfasis1 2" xfId="300"/>
    <cellStyle name="40% - Énfasis1 20" xfId="301"/>
    <cellStyle name="40% - Énfasis1 21" xfId="302"/>
    <cellStyle name="40% - Énfasis1 22" xfId="303"/>
    <cellStyle name="40% - Énfasis1 23" xfId="304"/>
    <cellStyle name="40% - Énfasis1 24" xfId="305"/>
    <cellStyle name="40% - Énfasis1 25" xfId="306"/>
    <cellStyle name="40% - Énfasis1 26" xfId="307"/>
    <cellStyle name="40% - Énfasis1 27" xfId="308"/>
    <cellStyle name="40% - Énfasis1 28" xfId="309"/>
    <cellStyle name="40% - Énfasis1 29" xfId="310"/>
    <cellStyle name="40% - Énfasis1 3" xfId="311"/>
    <cellStyle name="40% - Énfasis1 30" xfId="312"/>
    <cellStyle name="40% - Énfasis1 31" xfId="313"/>
    <cellStyle name="40% - Énfasis1 32" xfId="314"/>
    <cellStyle name="40% - Énfasis1 33" xfId="315"/>
    <cellStyle name="40% - Énfasis1 34" xfId="316"/>
    <cellStyle name="40% - Énfasis1 35" xfId="317"/>
    <cellStyle name="40% - Énfasis1 36" xfId="318"/>
    <cellStyle name="40% - Énfasis1 37" xfId="319"/>
    <cellStyle name="40% - Énfasis1 38" xfId="320"/>
    <cellStyle name="40% - Énfasis1 39" xfId="321"/>
    <cellStyle name="40% - Énfasis1 4" xfId="322"/>
    <cellStyle name="40% - Énfasis1 40" xfId="323"/>
    <cellStyle name="40% - Énfasis1 41" xfId="324"/>
    <cellStyle name="40% - Énfasis1 42" xfId="325"/>
    <cellStyle name="40% - Énfasis1 43" xfId="326"/>
    <cellStyle name="40% - Énfasis1 44" xfId="327"/>
    <cellStyle name="40% - Énfasis1 45" xfId="328"/>
    <cellStyle name="40% - Énfasis1 46" xfId="329"/>
    <cellStyle name="40% - Énfasis1 47" xfId="330"/>
    <cellStyle name="40% - Énfasis1 48" xfId="331"/>
    <cellStyle name="40% - Énfasis1 49" xfId="332"/>
    <cellStyle name="40% - Énfasis1 5" xfId="333"/>
    <cellStyle name="40% - Énfasis1 6" xfId="334"/>
    <cellStyle name="40% - Énfasis1 7" xfId="335"/>
    <cellStyle name="40% - Énfasis1 8" xfId="336"/>
    <cellStyle name="40% - Énfasis1 9" xfId="337"/>
    <cellStyle name="40% - Énfasis2 10" xfId="338"/>
    <cellStyle name="40% - Énfasis2 11" xfId="339"/>
    <cellStyle name="40% - Énfasis2 12" xfId="340"/>
    <cellStyle name="40% - Énfasis2 13" xfId="341"/>
    <cellStyle name="40% - Énfasis2 14" xfId="342"/>
    <cellStyle name="40% - Énfasis2 15" xfId="343"/>
    <cellStyle name="40% - Énfasis2 16" xfId="344"/>
    <cellStyle name="40% - Énfasis2 17" xfId="345"/>
    <cellStyle name="40% - Énfasis2 18" xfId="346"/>
    <cellStyle name="40% - Énfasis2 19" xfId="347"/>
    <cellStyle name="40% - Énfasis2 2" xfId="348"/>
    <cellStyle name="40% - Énfasis2 20" xfId="349"/>
    <cellStyle name="40% - Énfasis2 21" xfId="350"/>
    <cellStyle name="40% - Énfasis2 22" xfId="351"/>
    <cellStyle name="40% - Énfasis2 23" xfId="352"/>
    <cellStyle name="40% - Énfasis2 24" xfId="353"/>
    <cellStyle name="40% - Énfasis2 25" xfId="354"/>
    <cellStyle name="40% - Énfasis2 26" xfId="355"/>
    <cellStyle name="40% - Énfasis2 27" xfId="356"/>
    <cellStyle name="40% - Énfasis2 28" xfId="357"/>
    <cellStyle name="40% - Énfasis2 29" xfId="358"/>
    <cellStyle name="40% - Énfasis2 3" xfId="359"/>
    <cellStyle name="40% - Énfasis2 30" xfId="360"/>
    <cellStyle name="40% - Énfasis2 31" xfId="361"/>
    <cellStyle name="40% - Énfasis2 32" xfId="362"/>
    <cellStyle name="40% - Énfasis2 33" xfId="363"/>
    <cellStyle name="40% - Énfasis2 34" xfId="364"/>
    <cellStyle name="40% - Énfasis2 35" xfId="365"/>
    <cellStyle name="40% - Énfasis2 36" xfId="366"/>
    <cellStyle name="40% - Énfasis2 37" xfId="367"/>
    <cellStyle name="40% - Énfasis2 38" xfId="368"/>
    <cellStyle name="40% - Énfasis2 39" xfId="369"/>
    <cellStyle name="40% - Énfasis2 4" xfId="370"/>
    <cellStyle name="40% - Énfasis2 40" xfId="371"/>
    <cellStyle name="40% - Énfasis2 41" xfId="372"/>
    <cellStyle name="40% - Énfasis2 42" xfId="373"/>
    <cellStyle name="40% - Énfasis2 43" xfId="374"/>
    <cellStyle name="40% - Énfasis2 44" xfId="375"/>
    <cellStyle name="40% - Énfasis2 45" xfId="376"/>
    <cellStyle name="40% - Énfasis2 46" xfId="377"/>
    <cellStyle name="40% - Énfasis2 47" xfId="378"/>
    <cellStyle name="40% - Énfasis2 48" xfId="379"/>
    <cellStyle name="40% - Énfasis2 49" xfId="380"/>
    <cellStyle name="40% - Énfasis2 5" xfId="381"/>
    <cellStyle name="40% - Énfasis2 6" xfId="382"/>
    <cellStyle name="40% - Énfasis2 7" xfId="383"/>
    <cellStyle name="40% - Énfasis2 8" xfId="384"/>
    <cellStyle name="40% - Énfasis2 9" xfId="385"/>
    <cellStyle name="40% - Énfasis3 10" xfId="386"/>
    <cellStyle name="40% - Énfasis3 11" xfId="387"/>
    <cellStyle name="40% - Énfasis3 12" xfId="388"/>
    <cellStyle name="40% - Énfasis3 13" xfId="389"/>
    <cellStyle name="40% - Énfasis3 14" xfId="390"/>
    <cellStyle name="40% - Énfasis3 15" xfId="391"/>
    <cellStyle name="40% - Énfasis3 16" xfId="392"/>
    <cellStyle name="40% - Énfasis3 17" xfId="393"/>
    <cellStyle name="40% - Énfasis3 18" xfId="394"/>
    <cellStyle name="40% - Énfasis3 19" xfId="395"/>
    <cellStyle name="40% - Énfasis3 2" xfId="396"/>
    <cellStyle name="40% - Énfasis3 20" xfId="397"/>
    <cellStyle name="40% - Énfasis3 21" xfId="398"/>
    <cellStyle name="40% - Énfasis3 22" xfId="399"/>
    <cellStyle name="40% - Énfasis3 23" xfId="400"/>
    <cellStyle name="40% - Énfasis3 24" xfId="401"/>
    <cellStyle name="40% - Énfasis3 25" xfId="402"/>
    <cellStyle name="40% - Énfasis3 26" xfId="403"/>
    <cellStyle name="40% - Énfasis3 27" xfId="404"/>
    <cellStyle name="40% - Énfasis3 28" xfId="405"/>
    <cellStyle name="40% - Énfasis3 29" xfId="406"/>
    <cellStyle name="40% - Énfasis3 3" xfId="407"/>
    <cellStyle name="40% - Énfasis3 30" xfId="408"/>
    <cellStyle name="40% - Énfasis3 31" xfId="409"/>
    <cellStyle name="40% - Énfasis3 32" xfId="410"/>
    <cellStyle name="40% - Énfasis3 33" xfId="411"/>
    <cellStyle name="40% - Énfasis3 34" xfId="412"/>
    <cellStyle name="40% - Énfasis3 35" xfId="413"/>
    <cellStyle name="40% - Énfasis3 36" xfId="414"/>
    <cellStyle name="40% - Énfasis3 37" xfId="415"/>
    <cellStyle name="40% - Énfasis3 38" xfId="416"/>
    <cellStyle name="40% - Énfasis3 39" xfId="417"/>
    <cellStyle name="40% - Énfasis3 4" xfId="418"/>
    <cellStyle name="40% - Énfasis3 40" xfId="419"/>
    <cellStyle name="40% - Énfasis3 41" xfId="420"/>
    <cellStyle name="40% - Énfasis3 42" xfId="421"/>
    <cellStyle name="40% - Énfasis3 43" xfId="422"/>
    <cellStyle name="40% - Énfasis3 44" xfId="423"/>
    <cellStyle name="40% - Énfasis3 45" xfId="424"/>
    <cellStyle name="40% - Énfasis3 46" xfId="425"/>
    <cellStyle name="40% - Énfasis3 47" xfId="426"/>
    <cellStyle name="40% - Énfasis3 48" xfId="427"/>
    <cellStyle name="40% - Énfasis3 49" xfId="428"/>
    <cellStyle name="40% - Énfasis3 5" xfId="429"/>
    <cellStyle name="40% - Énfasis3 6" xfId="430"/>
    <cellStyle name="40% - Énfasis3 7" xfId="431"/>
    <cellStyle name="40% - Énfasis3 8" xfId="432"/>
    <cellStyle name="40% - Énfasis3 9" xfId="433"/>
    <cellStyle name="40% - Énfasis4 10" xfId="434"/>
    <cellStyle name="40% - Énfasis4 11" xfId="435"/>
    <cellStyle name="40% - Énfasis4 12" xfId="436"/>
    <cellStyle name="40% - Énfasis4 13" xfId="437"/>
    <cellStyle name="40% - Énfasis4 14" xfId="438"/>
    <cellStyle name="40% - Énfasis4 15" xfId="439"/>
    <cellStyle name="40% - Énfasis4 16" xfId="440"/>
    <cellStyle name="40% - Énfasis4 17" xfId="441"/>
    <cellStyle name="40% - Énfasis4 18" xfId="442"/>
    <cellStyle name="40% - Énfasis4 19" xfId="443"/>
    <cellStyle name="40% - Énfasis4 2" xfId="444"/>
    <cellStyle name="40% - Énfasis4 20" xfId="445"/>
    <cellStyle name="40% - Énfasis4 21" xfId="446"/>
    <cellStyle name="40% - Énfasis4 22" xfId="447"/>
    <cellStyle name="40% - Énfasis4 23" xfId="448"/>
    <cellStyle name="40% - Énfasis4 24" xfId="449"/>
    <cellStyle name="40% - Énfasis4 25" xfId="450"/>
    <cellStyle name="40% - Énfasis4 26" xfId="451"/>
    <cellStyle name="40% - Énfasis4 27" xfId="452"/>
    <cellStyle name="40% - Énfasis4 28" xfId="453"/>
    <cellStyle name="40% - Énfasis4 29" xfId="454"/>
    <cellStyle name="40% - Énfasis4 3" xfId="455"/>
    <cellStyle name="40% - Énfasis4 30" xfId="456"/>
    <cellStyle name="40% - Énfasis4 31" xfId="457"/>
    <cellStyle name="40% - Énfasis4 32" xfId="458"/>
    <cellStyle name="40% - Énfasis4 33" xfId="459"/>
    <cellStyle name="40% - Énfasis4 34" xfId="460"/>
    <cellStyle name="40% - Énfasis4 35" xfId="461"/>
    <cellStyle name="40% - Énfasis4 36" xfId="462"/>
    <cellStyle name="40% - Énfasis4 37" xfId="463"/>
    <cellStyle name="40% - Énfasis4 38" xfId="464"/>
    <cellStyle name="40% - Énfasis4 39" xfId="465"/>
    <cellStyle name="40% - Énfasis4 4" xfId="466"/>
    <cellStyle name="40% - Énfasis4 40" xfId="467"/>
    <cellStyle name="40% - Énfasis4 41" xfId="468"/>
    <cellStyle name="40% - Énfasis4 42" xfId="469"/>
    <cellStyle name="40% - Énfasis4 43" xfId="470"/>
    <cellStyle name="40% - Énfasis4 44" xfId="471"/>
    <cellStyle name="40% - Énfasis4 45" xfId="472"/>
    <cellStyle name="40% - Énfasis4 46" xfId="473"/>
    <cellStyle name="40% - Énfasis4 47" xfId="474"/>
    <cellStyle name="40% - Énfasis4 48" xfId="475"/>
    <cellStyle name="40% - Énfasis4 49" xfId="476"/>
    <cellStyle name="40% - Énfasis4 5" xfId="477"/>
    <cellStyle name="40% - Énfasis4 6" xfId="478"/>
    <cellStyle name="40% - Énfasis4 7" xfId="479"/>
    <cellStyle name="40% - Énfasis4 8" xfId="480"/>
    <cellStyle name="40% - Énfasis4 9" xfId="481"/>
    <cellStyle name="40% - Énfasis5 10" xfId="482"/>
    <cellStyle name="40% - Énfasis5 11" xfId="483"/>
    <cellStyle name="40% - Énfasis5 12" xfId="484"/>
    <cellStyle name="40% - Énfasis5 13" xfId="485"/>
    <cellStyle name="40% - Énfasis5 14" xfId="486"/>
    <cellStyle name="40% - Énfasis5 15" xfId="487"/>
    <cellStyle name="40% - Énfasis5 16" xfId="488"/>
    <cellStyle name="40% - Énfasis5 17" xfId="489"/>
    <cellStyle name="40% - Énfasis5 18" xfId="490"/>
    <cellStyle name="40% - Énfasis5 19" xfId="491"/>
    <cellStyle name="40% - Énfasis5 2" xfId="492"/>
    <cellStyle name="40% - Énfasis5 20" xfId="493"/>
    <cellStyle name="40% - Énfasis5 21" xfId="494"/>
    <cellStyle name="40% - Énfasis5 22" xfId="495"/>
    <cellStyle name="40% - Énfasis5 23" xfId="496"/>
    <cellStyle name="40% - Énfasis5 24" xfId="497"/>
    <cellStyle name="40% - Énfasis5 25" xfId="498"/>
    <cellStyle name="40% - Énfasis5 26" xfId="499"/>
    <cellStyle name="40% - Énfasis5 27" xfId="500"/>
    <cellStyle name="40% - Énfasis5 28" xfId="501"/>
    <cellStyle name="40% - Énfasis5 29" xfId="502"/>
    <cellStyle name="40% - Énfasis5 3" xfId="503"/>
    <cellStyle name="40% - Énfasis5 30" xfId="504"/>
    <cellStyle name="40% - Énfasis5 31" xfId="505"/>
    <cellStyle name="40% - Énfasis5 32" xfId="506"/>
    <cellStyle name="40% - Énfasis5 33" xfId="507"/>
    <cellStyle name="40% - Énfasis5 34" xfId="508"/>
    <cellStyle name="40% - Énfasis5 35" xfId="509"/>
    <cellStyle name="40% - Énfasis5 36" xfId="510"/>
    <cellStyle name="40% - Énfasis5 37" xfId="511"/>
    <cellStyle name="40% - Énfasis5 38" xfId="512"/>
    <cellStyle name="40% - Énfasis5 39" xfId="513"/>
    <cellStyle name="40% - Énfasis5 4" xfId="514"/>
    <cellStyle name="40% - Énfasis5 40" xfId="515"/>
    <cellStyle name="40% - Énfasis5 41" xfId="516"/>
    <cellStyle name="40% - Énfasis5 42" xfId="517"/>
    <cellStyle name="40% - Énfasis5 43" xfId="518"/>
    <cellStyle name="40% - Énfasis5 44" xfId="519"/>
    <cellStyle name="40% - Énfasis5 45" xfId="520"/>
    <cellStyle name="40% - Énfasis5 46" xfId="521"/>
    <cellStyle name="40% - Énfasis5 47" xfId="522"/>
    <cellStyle name="40% - Énfasis5 48" xfId="523"/>
    <cellStyle name="40% - Énfasis5 49" xfId="524"/>
    <cellStyle name="40% - Énfasis5 5" xfId="525"/>
    <cellStyle name="40% - Énfasis5 6" xfId="526"/>
    <cellStyle name="40% - Énfasis5 7" xfId="527"/>
    <cellStyle name="40% - Énfasis5 8" xfId="528"/>
    <cellStyle name="40% - Énfasis5 9" xfId="529"/>
    <cellStyle name="40% - Énfasis6 10" xfId="530"/>
    <cellStyle name="40% - Énfasis6 11" xfId="531"/>
    <cellStyle name="40% - Énfasis6 12" xfId="532"/>
    <cellStyle name="40% - Énfasis6 13" xfId="533"/>
    <cellStyle name="40% - Énfasis6 14" xfId="534"/>
    <cellStyle name="40% - Énfasis6 15" xfId="535"/>
    <cellStyle name="40% - Énfasis6 16" xfId="536"/>
    <cellStyle name="40% - Énfasis6 17" xfId="537"/>
    <cellStyle name="40% - Énfasis6 18" xfId="538"/>
    <cellStyle name="40% - Énfasis6 19" xfId="539"/>
    <cellStyle name="40% - Énfasis6 2" xfId="540"/>
    <cellStyle name="40% - Énfasis6 20" xfId="541"/>
    <cellStyle name="40% - Énfasis6 21" xfId="542"/>
    <cellStyle name="40% - Énfasis6 22" xfId="543"/>
    <cellStyle name="40% - Énfasis6 23" xfId="544"/>
    <cellStyle name="40% - Énfasis6 24" xfId="545"/>
    <cellStyle name="40% - Énfasis6 25" xfId="546"/>
    <cellStyle name="40% - Énfasis6 26" xfId="547"/>
    <cellStyle name="40% - Énfasis6 27" xfId="548"/>
    <cellStyle name="40% - Énfasis6 28" xfId="549"/>
    <cellStyle name="40% - Énfasis6 29" xfId="550"/>
    <cellStyle name="40% - Énfasis6 3" xfId="551"/>
    <cellStyle name="40% - Énfasis6 30" xfId="552"/>
    <cellStyle name="40% - Énfasis6 31" xfId="553"/>
    <cellStyle name="40% - Énfasis6 32" xfId="554"/>
    <cellStyle name="40% - Énfasis6 33" xfId="555"/>
    <cellStyle name="40% - Énfasis6 34" xfId="556"/>
    <cellStyle name="40% - Énfasis6 35" xfId="557"/>
    <cellStyle name="40% - Énfasis6 36" xfId="558"/>
    <cellStyle name="40% - Énfasis6 37" xfId="559"/>
    <cellStyle name="40% - Énfasis6 38" xfId="560"/>
    <cellStyle name="40% - Énfasis6 39" xfId="561"/>
    <cellStyle name="40% - Énfasis6 4" xfId="562"/>
    <cellStyle name="40% - Énfasis6 40" xfId="563"/>
    <cellStyle name="40% - Énfasis6 41" xfId="564"/>
    <cellStyle name="40% - Énfasis6 42" xfId="565"/>
    <cellStyle name="40% - Énfasis6 43" xfId="566"/>
    <cellStyle name="40% - Énfasis6 44" xfId="567"/>
    <cellStyle name="40% - Énfasis6 45" xfId="568"/>
    <cellStyle name="40% - Énfasis6 46" xfId="569"/>
    <cellStyle name="40% - Énfasis6 47" xfId="570"/>
    <cellStyle name="40% - Énfasis6 48" xfId="571"/>
    <cellStyle name="40% - Énfasis6 49" xfId="572"/>
    <cellStyle name="40% - Énfasis6 5" xfId="573"/>
    <cellStyle name="40% - Énfasis6 6" xfId="574"/>
    <cellStyle name="40% - Énfasis6 7" xfId="575"/>
    <cellStyle name="40% - Énfasis6 8" xfId="576"/>
    <cellStyle name="40% - Énfasis6 9" xfId="577"/>
    <cellStyle name="60% - Énfasis1 10" xfId="578"/>
    <cellStyle name="60% - Énfasis1 11" xfId="579"/>
    <cellStyle name="60% - Énfasis1 12" xfId="580"/>
    <cellStyle name="60% - Énfasis1 13" xfId="581"/>
    <cellStyle name="60% - Énfasis1 14" xfId="582"/>
    <cellStyle name="60% - Énfasis1 15" xfId="583"/>
    <cellStyle name="60% - Énfasis1 16" xfId="584"/>
    <cellStyle name="60% - Énfasis1 17" xfId="585"/>
    <cellStyle name="60% - Énfasis1 18" xfId="586"/>
    <cellStyle name="60% - Énfasis1 19" xfId="587"/>
    <cellStyle name="60% - Énfasis1 2" xfId="588"/>
    <cellStyle name="60% - Énfasis1 20" xfId="589"/>
    <cellStyle name="60% - Énfasis1 21" xfId="590"/>
    <cellStyle name="60% - Énfasis1 22" xfId="591"/>
    <cellStyle name="60% - Énfasis1 23" xfId="592"/>
    <cellStyle name="60% - Énfasis1 24" xfId="593"/>
    <cellStyle name="60% - Énfasis1 25" xfId="594"/>
    <cellStyle name="60% - Énfasis1 26" xfId="595"/>
    <cellStyle name="60% - Énfasis1 27" xfId="596"/>
    <cellStyle name="60% - Énfasis1 28" xfId="597"/>
    <cellStyle name="60% - Énfasis1 29" xfId="598"/>
    <cellStyle name="60% - Énfasis1 3" xfId="599"/>
    <cellStyle name="60% - Énfasis1 30" xfId="600"/>
    <cellStyle name="60% - Énfasis1 31" xfId="601"/>
    <cellStyle name="60% - Énfasis1 32" xfId="602"/>
    <cellStyle name="60% - Énfasis1 33" xfId="603"/>
    <cellStyle name="60% - Énfasis1 34" xfId="604"/>
    <cellStyle name="60% - Énfasis1 35" xfId="605"/>
    <cellStyle name="60% - Énfasis1 36" xfId="606"/>
    <cellStyle name="60% - Énfasis1 37" xfId="607"/>
    <cellStyle name="60% - Énfasis1 38" xfId="608"/>
    <cellStyle name="60% - Énfasis1 39" xfId="609"/>
    <cellStyle name="60% - Énfasis1 4" xfId="610"/>
    <cellStyle name="60% - Énfasis1 40" xfId="611"/>
    <cellStyle name="60% - Énfasis1 41" xfId="612"/>
    <cellStyle name="60% - Énfasis1 42" xfId="613"/>
    <cellStyle name="60% - Énfasis1 43" xfId="614"/>
    <cellStyle name="60% - Énfasis1 44" xfId="615"/>
    <cellStyle name="60% - Énfasis1 45" xfId="616"/>
    <cellStyle name="60% - Énfasis1 46" xfId="617"/>
    <cellStyle name="60% - Énfasis1 47" xfId="618"/>
    <cellStyle name="60% - Énfasis1 48" xfId="619"/>
    <cellStyle name="60% - Énfasis1 49" xfId="620"/>
    <cellStyle name="60% - Énfasis1 5" xfId="621"/>
    <cellStyle name="60% - Énfasis1 6" xfId="622"/>
    <cellStyle name="60% - Énfasis1 7" xfId="623"/>
    <cellStyle name="60% - Énfasis1 8" xfId="624"/>
    <cellStyle name="60% - Énfasis1 9" xfId="625"/>
    <cellStyle name="60% - Énfasis2 10" xfId="626"/>
    <cellStyle name="60% - Énfasis2 11" xfId="627"/>
    <cellStyle name="60% - Énfasis2 12" xfId="628"/>
    <cellStyle name="60% - Énfasis2 13" xfId="629"/>
    <cellStyle name="60% - Énfasis2 14" xfId="630"/>
    <cellStyle name="60% - Énfasis2 15" xfId="631"/>
    <cellStyle name="60% - Énfasis2 16" xfId="632"/>
    <cellStyle name="60% - Énfasis2 17" xfId="633"/>
    <cellStyle name="60% - Énfasis2 18" xfId="634"/>
    <cellStyle name="60% - Énfasis2 19" xfId="635"/>
    <cellStyle name="60% - Énfasis2 2" xfId="636"/>
    <cellStyle name="60% - Énfasis2 20" xfId="637"/>
    <cellStyle name="60% - Énfasis2 21" xfId="638"/>
    <cellStyle name="60% - Énfasis2 22" xfId="639"/>
    <cellStyle name="60% - Énfasis2 23" xfId="640"/>
    <cellStyle name="60% - Énfasis2 24" xfId="641"/>
    <cellStyle name="60% - Énfasis2 25" xfId="642"/>
    <cellStyle name="60% - Énfasis2 26" xfId="643"/>
    <cellStyle name="60% - Énfasis2 27" xfId="644"/>
    <cellStyle name="60% - Énfasis2 28" xfId="645"/>
    <cellStyle name="60% - Énfasis2 29" xfId="646"/>
    <cellStyle name="60% - Énfasis2 3" xfId="647"/>
    <cellStyle name="60% - Énfasis2 30" xfId="648"/>
    <cellStyle name="60% - Énfasis2 31" xfId="649"/>
    <cellStyle name="60% - Énfasis2 32" xfId="650"/>
    <cellStyle name="60% - Énfasis2 33" xfId="651"/>
    <cellStyle name="60% - Énfasis2 34" xfId="652"/>
    <cellStyle name="60% - Énfasis2 35" xfId="653"/>
    <cellStyle name="60% - Énfasis2 36" xfId="654"/>
    <cellStyle name="60% - Énfasis2 37" xfId="655"/>
    <cellStyle name="60% - Énfasis2 38" xfId="656"/>
    <cellStyle name="60% - Énfasis2 39" xfId="657"/>
    <cellStyle name="60% - Énfasis2 4" xfId="658"/>
    <cellStyle name="60% - Énfasis2 40" xfId="659"/>
    <cellStyle name="60% - Énfasis2 41" xfId="660"/>
    <cellStyle name="60% - Énfasis2 42" xfId="661"/>
    <cellStyle name="60% - Énfasis2 43" xfId="662"/>
    <cellStyle name="60% - Énfasis2 44" xfId="663"/>
    <cellStyle name="60% - Énfasis2 45" xfId="664"/>
    <cellStyle name="60% - Énfasis2 46" xfId="665"/>
    <cellStyle name="60% - Énfasis2 47" xfId="666"/>
    <cellStyle name="60% - Énfasis2 48" xfId="667"/>
    <cellStyle name="60% - Énfasis2 49" xfId="668"/>
    <cellStyle name="60% - Énfasis2 5" xfId="669"/>
    <cellStyle name="60% - Énfasis2 6" xfId="670"/>
    <cellStyle name="60% - Énfasis2 7" xfId="671"/>
    <cellStyle name="60% - Énfasis2 8" xfId="672"/>
    <cellStyle name="60% - Énfasis2 9" xfId="673"/>
    <cellStyle name="60% - Énfasis3 10" xfId="674"/>
    <cellStyle name="60% - Énfasis3 11" xfId="675"/>
    <cellStyle name="60% - Énfasis3 12" xfId="676"/>
    <cellStyle name="60% - Énfasis3 13" xfId="677"/>
    <cellStyle name="60% - Énfasis3 14" xfId="678"/>
    <cellStyle name="60% - Énfasis3 15" xfId="679"/>
    <cellStyle name="60% - Énfasis3 16" xfId="680"/>
    <cellStyle name="60% - Énfasis3 17" xfId="681"/>
    <cellStyle name="60% - Énfasis3 18" xfId="682"/>
    <cellStyle name="60% - Énfasis3 19" xfId="683"/>
    <cellStyle name="60% - Énfasis3 2" xfId="684"/>
    <cellStyle name="60% - Énfasis3 20" xfId="685"/>
    <cellStyle name="60% - Énfasis3 21" xfId="686"/>
    <cellStyle name="60% - Énfasis3 22" xfId="687"/>
    <cellStyle name="60% - Énfasis3 23" xfId="688"/>
    <cellStyle name="60% - Énfasis3 24" xfId="689"/>
    <cellStyle name="60% - Énfasis3 25" xfId="690"/>
    <cellStyle name="60% - Énfasis3 26" xfId="691"/>
    <cellStyle name="60% - Énfasis3 27" xfId="692"/>
    <cellStyle name="60% - Énfasis3 28" xfId="693"/>
    <cellStyle name="60% - Énfasis3 29" xfId="694"/>
    <cellStyle name="60% - Énfasis3 3" xfId="695"/>
    <cellStyle name="60% - Énfasis3 30" xfId="696"/>
    <cellStyle name="60% - Énfasis3 31" xfId="697"/>
    <cellStyle name="60% - Énfasis3 32" xfId="698"/>
    <cellStyle name="60% - Énfasis3 33" xfId="699"/>
    <cellStyle name="60% - Énfasis3 34" xfId="700"/>
    <cellStyle name="60% - Énfasis3 35" xfId="701"/>
    <cellStyle name="60% - Énfasis3 36" xfId="702"/>
    <cellStyle name="60% - Énfasis3 37" xfId="703"/>
    <cellStyle name="60% - Énfasis3 38" xfId="704"/>
    <cellStyle name="60% - Énfasis3 39" xfId="705"/>
    <cellStyle name="60% - Énfasis3 4" xfId="706"/>
    <cellStyle name="60% - Énfasis3 40" xfId="707"/>
    <cellStyle name="60% - Énfasis3 41" xfId="708"/>
    <cellStyle name="60% - Énfasis3 42" xfId="709"/>
    <cellStyle name="60% - Énfasis3 43" xfId="710"/>
    <cellStyle name="60% - Énfasis3 44" xfId="711"/>
    <cellStyle name="60% - Énfasis3 45" xfId="712"/>
    <cellStyle name="60% - Énfasis3 46" xfId="713"/>
    <cellStyle name="60% - Énfasis3 47" xfId="714"/>
    <cellStyle name="60% - Énfasis3 48" xfId="715"/>
    <cellStyle name="60% - Énfasis3 49" xfId="716"/>
    <cellStyle name="60% - Énfasis3 5" xfId="717"/>
    <cellStyle name="60% - Énfasis3 6" xfId="718"/>
    <cellStyle name="60% - Énfasis3 7" xfId="719"/>
    <cellStyle name="60% - Énfasis3 8" xfId="720"/>
    <cellStyle name="60% - Énfasis3 9" xfId="721"/>
    <cellStyle name="60% - Énfasis4 10" xfId="722"/>
    <cellStyle name="60% - Énfasis4 11" xfId="723"/>
    <cellStyle name="60% - Énfasis4 12" xfId="724"/>
    <cellStyle name="60% - Énfasis4 13" xfId="725"/>
    <cellStyle name="60% - Énfasis4 14" xfId="726"/>
    <cellStyle name="60% - Énfasis4 15" xfId="727"/>
    <cellStyle name="60% - Énfasis4 16" xfId="728"/>
    <cellStyle name="60% - Énfasis4 17" xfId="729"/>
    <cellStyle name="60% - Énfasis4 18" xfId="730"/>
    <cellStyle name="60% - Énfasis4 19" xfId="731"/>
    <cellStyle name="60% - Énfasis4 2" xfId="732"/>
    <cellStyle name="60% - Énfasis4 20" xfId="733"/>
    <cellStyle name="60% - Énfasis4 21" xfId="734"/>
    <cellStyle name="60% - Énfasis4 22" xfId="735"/>
    <cellStyle name="60% - Énfasis4 23" xfId="736"/>
    <cellStyle name="60% - Énfasis4 24" xfId="737"/>
    <cellStyle name="60% - Énfasis4 25" xfId="738"/>
    <cellStyle name="60% - Énfasis4 26" xfId="739"/>
    <cellStyle name="60% - Énfasis4 27" xfId="740"/>
    <cellStyle name="60% - Énfasis4 28" xfId="741"/>
    <cellStyle name="60% - Énfasis4 29" xfId="742"/>
    <cellStyle name="60% - Énfasis4 3" xfId="743"/>
    <cellStyle name="60% - Énfasis4 30" xfId="744"/>
    <cellStyle name="60% - Énfasis4 31" xfId="745"/>
    <cellStyle name="60% - Énfasis4 32" xfId="746"/>
    <cellStyle name="60% - Énfasis4 33" xfId="747"/>
    <cellStyle name="60% - Énfasis4 34" xfId="748"/>
    <cellStyle name="60% - Énfasis4 35" xfId="749"/>
    <cellStyle name="60% - Énfasis4 36" xfId="750"/>
    <cellStyle name="60% - Énfasis4 37" xfId="751"/>
    <cellStyle name="60% - Énfasis4 38" xfId="752"/>
    <cellStyle name="60% - Énfasis4 39" xfId="753"/>
    <cellStyle name="60% - Énfasis4 4" xfId="754"/>
    <cellStyle name="60% - Énfasis4 40" xfId="755"/>
    <cellStyle name="60% - Énfasis4 41" xfId="756"/>
    <cellStyle name="60% - Énfasis4 42" xfId="757"/>
    <cellStyle name="60% - Énfasis4 43" xfId="758"/>
    <cellStyle name="60% - Énfasis4 44" xfId="759"/>
    <cellStyle name="60% - Énfasis4 45" xfId="760"/>
    <cellStyle name="60% - Énfasis4 46" xfId="761"/>
    <cellStyle name="60% - Énfasis4 47" xfId="762"/>
    <cellStyle name="60% - Énfasis4 48" xfId="763"/>
    <cellStyle name="60% - Énfasis4 49" xfId="764"/>
    <cellStyle name="60% - Énfasis4 5" xfId="765"/>
    <cellStyle name="60% - Énfasis4 6" xfId="766"/>
    <cellStyle name="60% - Énfasis4 7" xfId="767"/>
    <cellStyle name="60% - Énfasis4 8" xfId="768"/>
    <cellStyle name="60% - Énfasis4 9" xfId="769"/>
    <cellStyle name="60% - Énfasis5 10" xfId="770"/>
    <cellStyle name="60% - Énfasis5 11" xfId="771"/>
    <cellStyle name="60% - Énfasis5 12" xfId="772"/>
    <cellStyle name="60% - Énfasis5 13" xfId="773"/>
    <cellStyle name="60% - Énfasis5 14" xfId="774"/>
    <cellStyle name="60% - Énfasis5 15" xfId="775"/>
    <cellStyle name="60% - Énfasis5 16" xfId="776"/>
    <cellStyle name="60% - Énfasis5 17" xfId="777"/>
    <cellStyle name="60% - Énfasis5 18" xfId="778"/>
    <cellStyle name="60% - Énfasis5 19" xfId="779"/>
    <cellStyle name="60% - Énfasis5 2" xfId="780"/>
    <cellStyle name="60% - Énfasis5 20" xfId="781"/>
    <cellStyle name="60% - Énfasis5 21" xfId="782"/>
    <cellStyle name="60% - Énfasis5 22" xfId="783"/>
    <cellStyle name="60% - Énfasis5 23" xfId="784"/>
    <cellStyle name="60% - Énfasis5 24" xfId="785"/>
    <cellStyle name="60% - Énfasis5 25" xfId="786"/>
    <cellStyle name="60% - Énfasis5 26" xfId="787"/>
    <cellStyle name="60% - Énfasis5 27" xfId="788"/>
    <cellStyle name="60% - Énfasis5 28" xfId="789"/>
    <cellStyle name="60% - Énfasis5 29" xfId="790"/>
    <cellStyle name="60% - Énfasis5 3" xfId="791"/>
    <cellStyle name="60% - Énfasis5 30" xfId="792"/>
    <cellStyle name="60% - Énfasis5 31" xfId="793"/>
    <cellStyle name="60% - Énfasis5 32" xfId="794"/>
    <cellStyle name="60% - Énfasis5 33" xfId="795"/>
    <cellStyle name="60% - Énfasis5 34" xfId="796"/>
    <cellStyle name="60% - Énfasis5 35" xfId="797"/>
    <cellStyle name="60% - Énfasis5 36" xfId="798"/>
    <cellStyle name="60% - Énfasis5 37" xfId="799"/>
    <cellStyle name="60% - Énfasis5 38" xfId="800"/>
    <cellStyle name="60% - Énfasis5 39" xfId="801"/>
    <cellStyle name="60% - Énfasis5 4" xfId="802"/>
    <cellStyle name="60% - Énfasis5 40" xfId="803"/>
    <cellStyle name="60% - Énfasis5 41" xfId="804"/>
    <cellStyle name="60% - Énfasis5 42" xfId="805"/>
    <cellStyle name="60% - Énfasis5 43" xfId="806"/>
    <cellStyle name="60% - Énfasis5 44" xfId="807"/>
    <cellStyle name="60% - Énfasis5 45" xfId="808"/>
    <cellStyle name="60% - Énfasis5 46" xfId="809"/>
    <cellStyle name="60% - Énfasis5 47" xfId="810"/>
    <cellStyle name="60% - Énfasis5 48" xfId="811"/>
    <cellStyle name="60% - Énfasis5 49" xfId="812"/>
    <cellStyle name="60% - Énfasis5 5" xfId="813"/>
    <cellStyle name="60% - Énfasis5 6" xfId="814"/>
    <cellStyle name="60% - Énfasis5 7" xfId="815"/>
    <cellStyle name="60% - Énfasis5 8" xfId="816"/>
    <cellStyle name="60% - Énfasis5 9" xfId="817"/>
    <cellStyle name="60% - Énfasis6 10" xfId="818"/>
    <cellStyle name="60% - Énfasis6 11" xfId="819"/>
    <cellStyle name="60% - Énfasis6 12" xfId="820"/>
    <cellStyle name="60% - Énfasis6 13" xfId="821"/>
    <cellStyle name="60% - Énfasis6 14" xfId="822"/>
    <cellStyle name="60% - Énfasis6 15" xfId="823"/>
    <cellStyle name="60% - Énfasis6 16" xfId="824"/>
    <cellStyle name="60% - Énfasis6 17" xfId="825"/>
    <cellStyle name="60% - Énfasis6 18" xfId="826"/>
    <cellStyle name="60% - Énfasis6 19" xfId="827"/>
    <cellStyle name="60% - Énfasis6 2" xfId="828"/>
    <cellStyle name="60% - Énfasis6 20" xfId="829"/>
    <cellStyle name="60% - Énfasis6 21" xfId="830"/>
    <cellStyle name="60% - Énfasis6 22" xfId="831"/>
    <cellStyle name="60% - Énfasis6 23" xfId="832"/>
    <cellStyle name="60% - Énfasis6 24" xfId="833"/>
    <cellStyle name="60% - Énfasis6 25" xfId="834"/>
    <cellStyle name="60% - Énfasis6 26" xfId="835"/>
    <cellStyle name="60% - Énfasis6 27" xfId="836"/>
    <cellStyle name="60% - Énfasis6 28" xfId="837"/>
    <cellStyle name="60% - Énfasis6 29" xfId="838"/>
    <cellStyle name="60% - Énfasis6 3" xfId="839"/>
    <cellStyle name="60% - Énfasis6 30" xfId="840"/>
    <cellStyle name="60% - Énfasis6 31" xfId="841"/>
    <cellStyle name="60% - Énfasis6 32" xfId="842"/>
    <cellStyle name="60% - Énfasis6 33" xfId="843"/>
    <cellStyle name="60% - Énfasis6 34" xfId="844"/>
    <cellStyle name="60% - Énfasis6 35" xfId="845"/>
    <cellStyle name="60% - Énfasis6 36" xfId="846"/>
    <cellStyle name="60% - Énfasis6 37" xfId="847"/>
    <cellStyle name="60% - Énfasis6 38" xfId="848"/>
    <cellStyle name="60% - Énfasis6 39" xfId="849"/>
    <cellStyle name="60% - Énfasis6 4" xfId="850"/>
    <cellStyle name="60% - Énfasis6 40" xfId="851"/>
    <cellStyle name="60% - Énfasis6 41" xfId="852"/>
    <cellStyle name="60% - Énfasis6 42" xfId="853"/>
    <cellStyle name="60% - Énfasis6 43" xfId="854"/>
    <cellStyle name="60% - Énfasis6 44" xfId="855"/>
    <cellStyle name="60% - Énfasis6 45" xfId="856"/>
    <cellStyle name="60% - Énfasis6 46" xfId="857"/>
    <cellStyle name="60% - Énfasis6 47" xfId="858"/>
    <cellStyle name="60% - Énfasis6 48" xfId="859"/>
    <cellStyle name="60% - Énfasis6 49" xfId="860"/>
    <cellStyle name="60% - Énfasis6 5" xfId="861"/>
    <cellStyle name="60% - Énfasis6 6" xfId="862"/>
    <cellStyle name="60% - Énfasis6 7" xfId="863"/>
    <cellStyle name="60% - Énfasis6 8" xfId="864"/>
    <cellStyle name="60% - Énfasis6 9" xfId="865"/>
    <cellStyle name="ANCLAS,REZONES Y SUS PARTES,DE FUNDICION,DE HIERRO O DE ACERO" xfId="866"/>
    <cellStyle name="ANCLAS,REZONES Y SUS PARTES,DE FUNDICION,DE HIERRO O DE ACERO 2" xfId="867"/>
    <cellStyle name="Buena 10" xfId="868"/>
    <cellStyle name="Buena 11" xfId="869"/>
    <cellStyle name="Buena 12" xfId="870"/>
    <cellStyle name="Buena 13" xfId="871"/>
    <cellStyle name="Buena 14" xfId="872"/>
    <cellStyle name="Buena 15" xfId="873"/>
    <cellStyle name="Buena 16" xfId="874"/>
    <cellStyle name="Buena 17" xfId="875"/>
    <cellStyle name="Buena 18" xfId="876"/>
    <cellStyle name="Buena 19" xfId="877"/>
    <cellStyle name="Buena 2" xfId="878"/>
    <cellStyle name="Buena 20" xfId="879"/>
    <cellStyle name="Buena 21" xfId="880"/>
    <cellStyle name="Buena 22" xfId="881"/>
    <cellStyle name="Buena 23" xfId="882"/>
    <cellStyle name="Buena 24" xfId="883"/>
    <cellStyle name="Buena 25" xfId="884"/>
    <cellStyle name="Buena 26" xfId="885"/>
    <cellStyle name="Buena 27" xfId="886"/>
    <cellStyle name="Buena 28" xfId="887"/>
    <cellStyle name="Buena 29" xfId="888"/>
    <cellStyle name="Buena 3" xfId="889"/>
    <cellStyle name="Buena 30" xfId="890"/>
    <cellStyle name="Buena 31" xfId="891"/>
    <cellStyle name="Buena 32" xfId="892"/>
    <cellStyle name="Buena 33" xfId="893"/>
    <cellStyle name="Buena 34" xfId="894"/>
    <cellStyle name="Buena 35" xfId="895"/>
    <cellStyle name="Buena 36" xfId="896"/>
    <cellStyle name="Buena 37" xfId="897"/>
    <cellStyle name="Buena 38" xfId="898"/>
    <cellStyle name="Buena 39" xfId="899"/>
    <cellStyle name="Buena 4" xfId="900"/>
    <cellStyle name="Buena 40" xfId="901"/>
    <cellStyle name="Buena 41" xfId="902"/>
    <cellStyle name="Buena 42" xfId="903"/>
    <cellStyle name="Buena 43" xfId="904"/>
    <cellStyle name="Buena 44" xfId="905"/>
    <cellStyle name="Buena 45" xfId="906"/>
    <cellStyle name="Buena 46" xfId="907"/>
    <cellStyle name="Buena 47" xfId="908"/>
    <cellStyle name="Buena 48" xfId="909"/>
    <cellStyle name="Buena 49" xfId="910"/>
    <cellStyle name="Buena 5" xfId="911"/>
    <cellStyle name="Buena 6" xfId="912"/>
    <cellStyle name="Buena 7" xfId="913"/>
    <cellStyle name="Buena 8" xfId="914"/>
    <cellStyle name="Buena 9" xfId="915"/>
    <cellStyle name="Cálculo 10" xfId="916"/>
    <cellStyle name="Cálculo 11" xfId="917"/>
    <cellStyle name="Cálculo 12" xfId="918"/>
    <cellStyle name="Cálculo 13" xfId="919"/>
    <cellStyle name="Cálculo 14" xfId="920"/>
    <cellStyle name="Cálculo 15" xfId="921"/>
    <cellStyle name="Cálculo 16" xfId="922"/>
    <cellStyle name="Cálculo 17" xfId="923"/>
    <cellStyle name="Cálculo 18" xfId="924"/>
    <cellStyle name="Cálculo 19" xfId="925"/>
    <cellStyle name="Cálculo 2" xfId="926"/>
    <cellStyle name="Cálculo 20" xfId="927"/>
    <cellStyle name="Cálculo 21" xfId="928"/>
    <cellStyle name="Cálculo 22" xfId="929"/>
    <cellStyle name="Cálculo 23" xfId="930"/>
    <cellStyle name="Cálculo 24" xfId="931"/>
    <cellStyle name="Cálculo 25" xfId="932"/>
    <cellStyle name="Cálculo 26" xfId="933"/>
    <cellStyle name="Cálculo 27" xfId="934"/>
    <cellStyle name="Cálculo 28" xfId="935"/>
    <cellStyle name="Cálculo 29" xfId="936"/>
    <cellStyle name="Cálculo 3" xfId="937"/>
    <cellStyle name="Cálculo 30" xfId="938"/>
    <cellStyle name="Cálculo 31" xfId="939"/>
    <cellStyle name="Cálculo 32" xfId="940"/>
    <cellStyle name="Cálculo 33" xfId="941"/>
    <cellStyle name="Cálculo 34" xfId="942"/>
    <cellStyle name="Cálculo 35" xfId="943"/>
    <cellStyle name="Cálculo 36" xfId="944"/>
    <cellStyle name="Cálculo 37" xfId="945"/>
    <cellStyle name="Cálculo 38" xfId="946"/>
    <cellStyle name="Cálculo 39" xfId="947"/>
    <cellStyle name="Cálculo 4" xfId="948"/>
    <cellStyle name="Cálculo 40" xfId="949"/>
    <cellStyle name="Cálculo 41" xfId="950"/>
    <cellStyle name="Cálculo 42" xfId="951"/>
    <cellStyle name="Cálculo 43" xfId="952"/>
    <cellStyle name="Cálculo 44" xfId="953"/>
    <cellStyle name="Cálculo 45" xfId="954"/>
    <cellStyle name="Cálculo 46" xfId="955"/>
    <cellStyle name="Cálculo 47" xfId="956"/>
    <cellStyle name="Cálculo 48" xfId="957"/>
    <cellStyle name="Cálculo 49" xfId="958"/>
    <cellStyle name="Cálculo 5" xfId="959"/>
    <cellStyle name="Cálculo 6" xfId="960"/>
    <cellStyle name="Cálculo 7" xfId="961"/>
    <cellStyle name="Cálculo 8" xfId="962"/>
    <cellStyle name="Cálculo 9" xfId="963"/>
    <cellStyle name="Celda de comprobación 10" xfId="964"/>
    <cellStyle name="Celda de comprobación 11" xfId="965"/>
    <cellStyle name="Celda de comprobación 12" xfId="966"/>
    <cellStyle name="Celda de comprobación 13" xfId="967"/>
    <cellStyle name="Celda de comprobación 14" xfId="968"/>
    <cellStyle name="Celda de comprobación 15" xfId="969"/>
    <cellStyle name="Celda de comprobación 16" xfId="970"/>
    <cellStyle name="Celda de comprobación 17" xfId="971"/>
    <cellStyle name="Celda de comprobación 18" xfId="972"/>
    <cellStyle name="Celda de comprobación 19" xfId="973"/>
    <cellStyle name="Celda de comprobación 2" xfId="974"/>
    <cellStyle name="Celda de comprobación 20" xfId="975"/>
    <cellStyle name="Celda de comprobación 21" xfId="976"/>
    <cellStyle name="Celda de comprobación 22" xfId="977"/>
    <cellStyle name="Celda de comprobación 23" xfId="978"/>
    <cellStyle name="Celda de comprobación 24" xfId="979"/>
    <cellStyle name="Celda de comprobación 25" xfId="980"/>
    <cellStyle name="Celda de comprobación 26" xfId="981"/>
    <cellStyle name="Celda de comprobación 27" xfId="982"/>
    <cellStyle name="Celda de comprobación 28" xfId="983"/>
    <cellStyle name="Celda de comprobación 29" xfId="984"/>
    <cellStyle name="Celda de comprobación 3" xfId="985"/>
    <cellStyle name="Celda de comprobación 30" xfId="986"/>
    <cellStyle name="Celda de comprobación 31" xfId="987"/>
    <cellStyle name="Celda de comprobación 32" xfId="988"/>
    <cellStyle name="Celda de comprobación 33" xfId="989"/>
    <cellStyle name="Celda de comprobación 34" xfId="990"/>
    <cellStyle name="Celda de comprobación 35" xfId="991"/>
    <cellStyle name="Celda de comprobación 36" xfId="992"/>
    <cellStyle name="Celda de comprobación 37" xfId="993"/>
    <cellStyle name="Celda de comprobación 38" xfId="994"/>
    <cellStyle name="Celda de comprobación 39" xfId="995"/>
    <cellStyle name="Celda de comprobación 4" xfId="996"/>
    <cellStyle name="Celda de comprobación 40" xfId="997"/>
    <cellStyle name="Celda de comprobación 41" xfId="998"/>
    <cellStyle name="Celda de comprobación 42" xfId="999"/>
    <cellStyle name="Celda de comprobación 43" xfId="1000"/>
    <cellStyle name="Celda de comprobación 44" xfId="1001"/>
    <cellStyle name="Celda de comprobación 45" xfId="1002"/>
    <cellStyle name="Celda de comprobación 46" xfId="1003"/>
    <cellStyle name="Celda de comprobación 47" xfId="1004"/>
    <cellStyle name="Celda de comprobación 48" xfId="1005"/>
    <cellStyle name="Celda de comprobación 49" xfId="1006"/>
    <cellStyle name="Celda de comprobación 5" xfId="1007"/>
    <cellStyle name="Celda de comprobación 6" xfId="1008"/>
    <cellStyle name="Celda de comprobación 7" xfId="1009"/>
    <cellStyle name="Celda de comprobación 8" xfId="1010"/>
    <cellStyle name="Celda de comprobación 9" xfId="1011"/>
    <cellStyle name="Celda vinculada 10" xfId="1012"/>
    <cellStyle name="Celda vinculada 11" xfId="1013"/>
    <cellStyle name="Celda vinculada 12" xfId="1014"/>
    <cellStyle name="Celda vinculada 13" xfId="1015"/>
    <cellStyle name="Celda vinculada 14" xfId="1016"/>
    <cellStyle name="Celda vinculada 15" xfId="1017"/>
    <cellStyle name="Celda vinculada 16" xfId="1018"/>
    <cellStyle name="Celda vinculada 17" xfId="1019"/>
    <cellStyle name="Celda vinculada 18" xfId="1020"/>
    <cellStyle name="Celda vinculada 19" xfId="1021"/>
    <cellStyle name="Celda vinculada 2" xfId="1022"/>
    <cellStyle name="Celda vinculada 20" xfId="1023"/>
    <cellStyle name="Celda vinculada 21" xfId="1024"/>
    <cellStyle name="Celda vinculada 22" xfId="1025"/>
    <cellStyle name="Celda vinculada 23" xfId="1026"/>
    <cellStyle name="Celda vinculada 24" xfId="1027"/>
    <cellStyle name="Celda vinculada 25" xfId="1028"/>
    <cellStyle name="Celda vinculada 26" xfId="1029"/>
    <cellStyle name="Celda vinculada 27" xfId="1030"/>
    <cellStyle name="Celda vinculada 28" xfId="1031"/>
    <cellStyle name="Celda vinculada 29" xfId="1032"/>
    <cellStyle name="Celda vinculada 3" xfId="1033"/>
    <cellStyle name="Celda vinculada 30" xfId="1034"/>
    <cellStyle name="Celda vinculada 31" xfId="1035"/>
    <cellStyle name="Celda vinculada 32" xfId="1036"/>
    <cellStyle name="Celda vinculada 33" xfId="1037"/>
    <cellStyle name="Celda vinculada 34" xfId="1038"/>
    <cellStyle name="Celda vinculada 35" xfId="1039"/>
    <cellStyle name="Celda vinculada 36" xfId="1040"/>
    <cellStyle name="Celda vinculada 37" xfId="1041"/>
    <cellStyle name="Celda vinculada 38" xfId="1042"/>
    <cellStyle name="Celda vinculada 39" xfId="1043"/>
    <cellStyle name="Celda vinculada 4" xfId="1044"/>
    <cellStyle name="Celda vinculada 40" xfId="1045"/>
    <cellStyle name="Celda vinculada 41" xfId="1046"/>
    <cellStyle name="Celda vinculada 42" xfId="1047"/>
    <cellStyle name="Celda vinculada 43" xfId="1048"/>
    <cellStyle name="Celda vinculada 44" xfId="1049"/>
    <cellStyle name="Celda vinculada 45" xfId="1050"/>
    <cellStyle name="Celda vinculada 46" xfId="1051"/>
    <cellStyle name="Celda vinculada 47" xfId="1052"/>
    <cellStyle name="Celda vinculada 48" xfId="1053"/>
    <cellStyle name="Celda vinculada 49" xfId="1054"/>
    <cellStyle name="Celda vinculada 5" xfId="1055"/>
    <cellStyle name="Celda vinculada 6" xfId="1056"/>
    <cellStyle name="Celda vinculada 7" xfId="1057"/>
    <cellStyle name="Celda vinculada 8" xfId="1058"/>
    <cellStyle name="Celda vinculada 9" xfId="1059"/>
    <cellStyle name="Comma" xfId="1060"/>
    <cellStyle name="Currency" xfId="1061"/>
    <cellStyle name="Date" xfId="1062"/>
    <cellStyle name="Encabezado 4 10" xfId="1063"/>
    <cellStyle name="Encabezado 4 11" xfId="1064"/>
    <cellStyle name="Encabezado 4 12" xfId="1065"/>
    <cellStyle name="Encabezado 4 13" xfId="1066"/>
    <cellStyle name="Encabezado 4 14" xfId="1067"/>
    <cellStyle name="Encabezado 4 15" xfId="1068"/>
    <cellStyle name="Encabezado 4 16" xfId="1069"/>
    <cellStyle name="Encabezado 4 17" xfId="1070"/>
    <cellStyle name="Encabezado 4 18" xfId="1071"/>
    <cellStyle name="Encabezado 4 19" xfId="1072"/>
    <cellStyle name="Encabezado 4 2" xfId="1073"/>
    <cellStyle name="Encabezado 4 20" xfId="1074"/>
    <cellStyle name="Encabezado 4 21" xfId="1075"/>
    <cellStyle name="Encabezado 4 22" xfId="1076"/>
    <cellStyle name="Encabezado 4 23" xfId="1077"/>
    <cellStyle name="Encabezado 4 24" xfId="1078"/>
    <cellStyle name="Encabezado 4 25" xfId="1079"/>
    <cellStyle name="Encabezado 4 26" xfId="1080"/>
    <cellStyle name="Encabezado 4 27" xfId="1081"/>
    <cellStyle name="Encabezado 4 28" xfId="1082"/>
    <cellStyle name="Encabezado 4 29" xfId="1083"/>
    <cellStyle name="Encabezado 4 3" xfId="1084"/>
    <cellStyle name="Encabezado 4 30" xfId="1085"/>
    <cellStyle name="Encabezado 4 31" xfId="1086"/>
    <cellStyle name="Encabezado 4 32" xfId="1087"/>
    <cellStyle name="Encabezado 4 33" xfId="1088"/>
    <cellStyle name="Encabezado 4 34" xfId="1089"/>
    <cellStyle name="Encabezado 4 35" xfId="1090"/>
    <cellStyle name="Encabezado 4 36" xfId="1091"/>
    <cellStyle name="Encabezado 4 37" xfId="1092"/>
    <cellStyle name="Encabezado 4 38" xfId="1093"/>
    <cellStyle name="Encabezado 4 39" xfId="1094"/>
    <cellStyle name="Encabezado 4 4" xfId="1095"/>
    <cellStyle name="Encabezado 4 40" xfId="1096"/>
    <cellStyle name="Encabezado 4 41" xfId="1097"/>
    <cellStyle name="Encabezado 4 42" xfId="1098"/>
    <cellStyle name="Encabezado 4 43" xfId="1099"/>
    <cellStyle name="Encabezado 4 44" xfId="1100"/>
    <cellStyle name="Encabezado 4 45" xfId="1101"/>
    <cellStyle name="Encabezado 4 46" xfId="1102"/>
    <cellStyle name="Encabezado 4 47" xfId="1103"/>
    <cellStyle name="Encabezado 4 48" xfId="1104"/>
    <cellStyle name="Encabezado 4 49" xfId="1105"/>
    <cellStyle name="Encabezado 4 5" xfId="1106"/>
    <cellStyle name="Encabezado 4 6" xfId="1107"/>
    <cellStyle name="Encabezado 4 7" xfId="1108"/>
    <cellStyle name="Encabezado 4 8" xfId="1109"/>
    <cellStyle name="Encabezado 4 9" xfId="1110"/>
    <cellStyle name="Énfasis1 10" xfId="1111"/>
    <cellStyle name="Énfasis1 11" xfId="1112"/>
    <cellStyle name="Énfasis1 12" xfId="1113"/>
    <cellStyle name="Énfasis1 13" xfId="1114"/>
    <cellStyle name="Énfasis1 14" xfId="1115"/>
    <cellStyle name="Énfasis1 15" xfId="1116"/>
    <cellStyle name="Énfasis1 16" xfId="1117"/>
    <cellStyle name="Énfasis1 17" xfId="1118"/>
    <cellStyle name="Énfasis1 18" xfId="1119"/>
    <cellStyle name="Énfasis1 19" xfId="1120"/>
    <cellStyle name="Énfasis1 2" xfId="1121"/>
    <cellStyle name="Énfasis1 20" xfId="1122"/>
    <cellStyle name="Énfasis1 21" xfId="1123"/>
    <cellStyle name="Énfasis1 22" xfId="1124"/>
    <cellStyle name="Énfasis1 23" xfId="1125"/>
    <cellStyle name="Énfasis1 24" xfId="1126"/>
    <cellStyle name="Énfasis1 25" xfId="1127"/>
    <cellStyle name="Énfasis1 26" xfId="1128"/>
    <cellStyle name="Énfasis1 27" xfId="1129"/>
    <cellStyle name="Énfasis1 28" xfId="1130"/>
    <cellStyle name="Énfasis1 29" xfId="1131"/>
    <cellStyle name="Énfasis1 3" xfId="1132"/>
    <cellStyle name="Énfasis1 30" xfId="1133"/>
    <cellStyle name="Énfasis1 31" xfId="1134"/>
    <cellStyle name="Énfasis1 32" xfId="1135"/>
    <cellStyle name="Énfasis1 33" xfId="1136"/>
    <cellStyle name="Énfasis1 34" xfId="1137"/>
    <cellStyle name="Énfasis1 35" xfId="1138"/>
    <cellStyle name="Énfasis1 36" xfId="1139"/>
    <cellStyle name="Énfasis1 37" xfId="1140"/>
    <cellStyle name="Énfasis1 38" xfId="1141"/>
    <cellStyle name="Énfasis1 39" xfId="1142"/>
    <cellStyle name="Énfasis1 4" xfId="1143"/>
    <cellStyle name="Énfasis1 40" xfId="1144"/>
    <cellStyle name="Énfasis1 41" xfId="1145"/>
    <cellStyle name="Énfasis1 42" xfId="1146"/>
    <cellStyle name="Énfasis1 43" xfId="1147"/>
    <cellStyle name="Énfasis1 44" xfId="1148"/>
    <cellStyle name="Énfasis1 45" xfId="1149"/>
    <cellStyle name="Énfasis1 46" xfId="1150"/>
    <cellStyle name="Énfasis1 47" xfId="1151"/>
    <cellStyle name="Énfasis1 48" xfId="1152"/>
    <cellStyle name="Énfasis1 49" xfId="1153"/>
    <cellStyle name="Énfasis1 5" xfId="1154"/>
    <cellStyle name="Énfasis1 6" xfId="1155"/>
    <cellStyle name="Énfasis1 7" xfId="1156"/>
    <cellStyle name="Énfasis1 8" xfId="1157"/>
    <cellStyle name="Énfasis1 9" xfId="1158"/>
    <cellStyle name="Énfasis2 10" xfId="1159"/>
    <cellStyle name="Énfasis2 11" xfId="1160"/>
    <cellStyle name="Énfasis2 12" xfId="1161"/>
    <cellStyle name="Énfasis2 13" xfId="1162"/>
    <cellStyle name="Énfasis2 14" xfId="1163"/>
    <cellStyle name="Énfasis2 15" xfId="1164"/>
    <cellStyle name="Énfasis2 16" xfId="1165"/>
    <cellStyle name="Énfasis2 17" xfId="1166"/>
    <cellStyle name="Énfasis2 18" xfId="1167"/>
    <cellStyle name="Énfasis2 19" xfId="1168"/>
    <cellStyle name="Énfasis2 2" xfId="1169"/>
    <cellStyle name="Énfasis2 20" xfId="1170"/>
    <cellStyle name="Énfasis2 21" xfId="1171"/>
    <cellStyle name="Énfasis2 22" xfId="1172"/>
    <cellStyle name="Énfasis2 23" xfId="1173"/>
    <cellStyle name="Énfasis2 24" xfId="1174"/>
    <cellStyle name="Énfasis2 25" xfId="1175"/>
    <cellStyle name="Énfasis2 26" xfId="1176"/>
    <cellStyle name="Énfasis2 27" xfId="1177"/>
    <cellStyle name="Énfasis2 28" xfId="1178"/>
    <cellStyle name="Énfasis2 29" xfId="1179"/>
    <cellStyle name="Énfasis2 3" xfId="1180"/>
    <cellStyle name="Énfasis2 30" xfId="1181"/>
    <cellStyle name="Énfasis2 31" xfId="1182"/>
    <cellStyle name="Énfasis2 32" xfId="1183"/>
    <cellStyle name="Énfasis2 33" xfId="1184"/>
    <cellStyle name="Énfasis2 34" xfId="1185"/>
    <cellStyle name="Énfasis2 35" xfId="1186"/>
    <cellStyle name="Énfasis2 36" xfId="1187"/>
    <cellStyle name="Énfasis2 37" xfId="1188"/>
    <cellStyle name="Énfasis2 38" xfId="1189"/>
    <cellStyle name="Énfasis2 39" xfId="1190"/>
    <cellStyle name="Énfasis2 4" xfId="1191"/>
    <cellStyle name="Énfasis2 40" xfId="1192"/>
    <cellStyle name="Énfasis2 41" xfId="1193"/>
    <cellStyle name="Énfasis2 42" xfId="1194"/>
    <cellStyle name="Énfasis2 43" xfId="1195"/>
    <cellStyle name="Énfasis2 44" xfId="1196"/>
    <cellStyle name="Énfasis2 45" xfId="1197"/>
    <cellStyle name="Énfasis2 46" xfId="1198"/>
    <cellStyle name="Énfasis2 47" xfId="1199"/>
    <cellStyle name="Énfasis2 48" xfId="1200"/>
    <cellStyle name="Énfasis2 49" xfId="1201"/>
    <cellStyle name="Énfasis2 5" xfId="1202"/>
    <cellStyle name="Énfasis2 6" xfId="1203"/>
    <cellStyle name="Énfasis2 7" xfId="1204"/>
    <cellStyle name="Énfasis2 8" xfId="1205"/>
    <cellStyle name="Énfasis2 9" xfId="1206"/>
    <cellStyle name="Énfasis3 10" xfId="1207"/>
    <cellStyle name="Énfasis3 11" xfId="1208"/>
    <cellStyle name="Énfasis3 12" xfId="1209"/>
    <cellStyle name="Énfasis3 13" xfId="1210"/>
    <cellStyle name="Énfasis3 14" xfId="1211"/>
    <cellStyle name="Énfasis3 15" xfId="1212"/>
    <cellStyle name="Énfasis3 16" xfId="1213"/>
    <cellStyle name="Énfasis3 17" xfId="1214"/>
    <cellStyle name="Énfasis3 18" xfId="1215"/>
    <cellStyle name="Énfasis3 19" xfId="1216"/>
    <cellStyle name="Énfasis3 2" xfId="1217"/>
    <cellStyle name="Énfasis3 20" xfId="1218"/>
    <cellStyle name="Énfasis3 21" xfId="1219"/>
    <cellStyle name="Énfasis3 22" xfId="1220"/>
    <cellStyle name="Énfasis3 23" xfId="1221"/>
    <cellStyle name="Énfasis3 24" xfId="1222"/>
    <cellStyle name="Énfasis3 25" xfId="1223"/>
    <cellStyle name="Énfasis3 26" xfId="1224"/>
    <cellStyle name="Énfasis3 27" xfId="1225"/>
    <cellStyle name="Énfasis3 28" xfId="1226"/>
    <cellStyle name="Énfasis3 29" xfId="1227"/>
    <cellStyle name="Énfasis3 3" xfId="1228"/>
    <cellStyle name="Énfasis3 30" xfId="1229"/>
    <cellStyle name="Énfasis3 31" xfId="1230"/>
    <cellStyle name="Énfasis3 32" xfId="1231"/>
    <cellStyle name="Énfasis3 33" xfId="1232"/>
    <cellStyle name="Énfasis3 34" xfId="1233"/>
    <cellStyle name="Énfasis3 35" xfId="1234"/>
    <cellStyle name="Énfasis3 36" xfId="1235"/>
    <cellStyle name="Énfasis3 37" xfId="1236"/>
    <cellStyle name="Énfasis3 38" xfId="1237"/>
    <cellStyle name="Énfasis3 39" xfId="1238"/>
    <cellStyle name="Énfasis3 4" xfId="1239"/>
    <cellStyle name="Énfasis3 40" xfId="1240"/>
    <cellStyle name="Énfasis3 41" xfId="1241"/>
    <cellStyle name="Énfasis3 42" xfId="1242"/>
    <cellStyle name="Énfasis3 43" xfId="1243"/>
    <cellStyle name="Énfasis3 44" xfId="1244"/>
    <cellStyle name="Énfasis3 45" xfId="1245"/>
    <cellStyle name="Énfasis3 46" xfId="1246"/>
    <cellStyle name="Énfasis3 47" xfId="1247"/>
    <cellStyle name="Énfasis3 48" xfId="1248"/>
    <cellStyle name="Énfasis3 49" xfId="1249"/>
    <cellStyle name="Énfasis3 5" xfId="1250"/>
    <cellStyle name="Énfasis3 6" xfId="1251"/>
    <cellStyle name="Énfasis3 7" xfId="1252"/>
    <cellStyle name="Énfasis3 8" xfId="1253"/>
    <cellStyle name="Énfasis3 9" xfId="1254"/>
    <cellStyle name="Énfasis4 10" xfId="1255"/>
    <cellStyle name="Énfasis4 11" xfId="1256"/>
    <cellStyle name="Énfasis4 12" xfId="1257"/>
    <cellStyle name="Énfasis4 13" xfId="1258"/>
    <cellStyle name="Énfasis4 14" xfId="1259"/>
    <cellStyle name="Énfasis4 15" xfId="1260"/>
    <cellStyle name="Énfasis4 16" xfId="1261"/>
    <cellStyle name="Énfasis4 17" xfId="1262"/>
    <cellStyle name="Énfasis4 18" xfId="1263"/>
    <cellStyle name="Énfasis4 19" xfId="1264"/>
    <cellStyle name="Énfasis4 2" xfId="1265"/>
    <cellStyle name="Énfasis4 20" xfId="1266"/>
    <cellStyle name="Énfasis4 21" xfId="1267"/>
    <cellStyle name="Énfasis4 22" xfId="1268"/>
    <cellStyle name="Énfasis4 23" xfId="1269"/>
    <cellStyle name="Énfasis4 24" xfId="1270"/>
    <cellStyle name="Énfasis4 25" xfId="1271"/>
    <cellStyle name="Énfasis4 26" xfId="1272"/>
    <cellStyle name="Énfasis4 27" xfId="1273"/>
    <cellStyle name="Énfasis4 28" xfId="1274"/>
    <cellStyle name="Énfasis4 29" xfId="1275"/>
    <cellStyle name="Énfasis4 3" xfId="1276"/>
    <cellStyle name="Énfasis4 30" xfId="1277"/>
    <cellStyle name="Énfasis4 31" xfId="1278"/>
    <cellStyle name="Énfasis4 32" xfId="1279"/>
    <cellStyle name="Énfasis4 33" xfId="1280"/>
    <cellStyle name="Énfasis4 34" xfId="1281"/>
    <cellStyle name="Énfasis4 35" xfId="1282"/>
    <cellStyle name="Énfasis4 36" xfId="1283"/>
    <cellStyle name="Énfasis4 37" xfId="1284"/>
    <cellStyle name="Énfasis4 38" xfId="1285"/>
    <cellStyle name="Énfasis4 39" xfId="1286"/>
    <cellStyle name="Énfasis4 4" xfId="1287"/>
    <cellStyle name="Énfasis4 40" xfId="1288"/>
    <cellStyle name="Énfasis4 41" xfId="1289"/>
    <cellStyle name="Énfasis4 42" xfId="1290"/>
    <cellStyle name="Énfasis4 43" xfId="1291"/>
    <cellStyle name="Énfasis4 44" xfId="1292"/>
    <cellStyle name="Énfasis4 45" xfId="1293"/>
    <cellStyle name="Énfasis4 46" xfId="1294"/>
    <cellStyle name="Énfasis4 47" xfId="1295"/>
    <cellStyle name="Énfasis4 48" xfId="1296"/>
    <cellStyle name="Énfasis4 49" xfId="1297"/>
    <cellStyle name="Énfasis4 5" xfId="1298"/>
    <cellStyle name="Énfasis4 6" xfId="1299"/>
    <cellStyle name="Énfasis4 7" xfId="1300"/>
    <cellStyle name="Énfasis4 8" xfId="1301"/>
    <cellStyle name="Énfasis4 9" xfId="1302"/>
    <cellStyle name="Énfasis5 10" xfId="1303"/>
    <cellStyle name="Énfasis5 11" xfId="1304"/>
    <cellStyle name="Énfasis5 12" xfId="1305"/>
    <cellStyle name="Énfasis5 13" xfId="1306"/>
    <cellStyle name="Énfasis5 14" xfId="1307"/>
    <cellStyle name="Énfasis5 15" xfId="1308"/>
    <cellStyle name="Énfasis5 16" xfId="1309"/>
    <cellStyle name="Énfasis5 17" xfId="1310"/>
    <cellStyle name="Énfasis5 18" xfId="1311"/>
    <cellStyle name="Énfasis5 19" xfId="1312"/>
    <cellStyle name="Énfasis5 2" xfId="1313"/>
    <cellStyle name="Énfasis5 20" xfId="1314"/>
    <cellStyle name="Énfasis5 21" xfId="1315"/>
    <cellStyle name="Énfasis5 22" xfId="1316"/>
    <cellStyle name="Énfasis5 23" xfId="1317"/>
    <cellStyle name="Énfasis5 24" xfId="1318"/>
    <cellStyle name="Énfasis5 25" xfId="1319"/>
    <cellStyle name="Énfasis5 26" xfId="1320"/>
    <cellStyle name="Énfasis5 27" xfId="1321"/>
    <cellStyle name="Énfasis5 28" xfId="1322"/>
    <cellStyle name="Énfasis5 29" xfId="1323"/>
    <cellStyle name="Énfasis5 3" xfId="1324"/>
    <cellStyle name="Énfasis5 30" xfId="1325"/>
    <cellStyle name="Énfasis5 31" xfId="1326"/>
    <cellStyle name="Énfasis5 32" xfId="1327"/>
    <cellStyle name="Énfasis5 33" xfId="1328"/>
    <cellStyle name="Énfasis5 34" xfId="1329"/>
    <cellStyle name="Énfasis5 35" xfId="1330"/>
    <cellStyle name="Énfasis5 36" xfId="1331"/>
    <cellStyle name="Énfasis5 37" xfId="1332"/>
    <cellStyle name="Énfasis5 38" xfId="1333"/>
    <cellStyle name="Énfasis5 39" xfId="1334"/>
    <cellStyle name="Énfasis5 4" xfId="1335"/>
    <cellStyle name="Énfasis5 40" xfId="1336"/>
    <cellStyle name="Énfasis5 41" xfId="1337"/>
    <cellStyle name="Énfasis5 42" xfId="1338"/>
    <cellStyle name="Énfasis5 43" xfId="1339"/>
    <cellStyle name="Énfasis5 44" xfId="1340"/>
    <cellStyle name="Énfasis5 45" xfId="1341"/>
    <cellStyle name="Énfasis5 46" xfId="1342"/>
    <cellStyle name="Énfasis5 47" xfId="1343"/>
    <cellStyle name="Énfasis5 48" xfId="1344"/>
    <cellStyle name="Énfasis5 49" xfId="1345"/>
    <cellStyle name="Énfasis5 5" xfId="1346"/>
    <cellStyle name="Énfasis5 6" xfId="1347"/>
    <cellStyle name="Énfasis5 7" xfId="1348"/>
    <cellStyle name="Énfasis5 8" xfId="1349"/>
    <cellStyle name="Énfasis5 9" xfId="1350"/>
    <cellStyle name="Énfasis6 10" xfId="1351"/>
    <cellStyle name="Énfasis6 11" xfId="1352"/>
    <cellStyle name="Énfasis6 12" xfId="1353"/>
    <cellStyle name="Énfasis6 13" xfId="1354"/>
    <cellStyle name="Énfasis6 14" xfId="1355"/>
    <cellStyle name="Énfasis6 15" xfId="1356"/>
    <cellStyle name="Énfasis6 16" xfId="1357"/>
    <cellStyle name="Énfasis6 17" xfId="1358"/>
    <cellStyle name="Énfasis6 18" xfId="1359"/>
    <cellStyle name="Énfasis6 19" xfId="1360"/>
    <cellStyle name="Énfasis6 2" xfId="1361"/>
    <cellStyle name="Énfasis6 20" xfId="1362"/>
    <cellStyle name="Énfasis6 21" xfId="1363"/>
    <cellStyle name="Énfasis6 22" xfId="1364"/>
    <cellStyle name="Énfasis6 23" xfId="1365"/>
    <cellStyle name="Énfasis6 24" xfId="1366"/>
    <cellStyle name="Énfasis6 25" xfId="1367"/>
    <cellStyle name="Énfasis6 26" xfId="1368"/>
    <cellStyle name="Énfasis6 27" xfId="1369"/>
    <cellStyle name="Énfasis6 28" xfId="1370"/>
    <cellStyle name="Énfasis6 29" xfId="1371"/>
    <cellStyle name="Énfasis6 3" xfId="1372"/>
    <cellStyle name="Énfasis6 30" xfId="1373"/>
    <cellStyle name="Énfasis6 31" xfId="1374"/>
    <cellStyle name="Énfasis6 32" xfId="1375"/>
    <cellStyle name="Énfasis6 33" xfId="1376"/>
    <cellStyle name="Énfasis6 34" xfId="1377"/>
    <cellStyle name="Énfasis6 35" xfId="1378"/>
    <cellStyle name="Énfasis6 36" xfId="1379"/>
    <cellStyle name="Énfasis6 37" xfId="1380"/>
    <cellStyle name="Énfasis6 38" xfId="1381"/>
    <cellStyle name="Énfasis6 39" xfId="1382"/>
    <cellStyle name="Énfasis6 4" xfId="1383"/>
    <cellStyle name="Énfasis6 40" xfId="1384"/>
    <cellStyle name="Énfasis6 41" xfId="1385"/>
    <cellStyle name="Énfasis6 42" xfId="1386"/>
    <cellStyle name="Énfasis6 43" xfId="1387"/>
    <cellStyle name="Énfasis6 44" xfId="1388"/>
    <cellStyle name="Énfasis6 45" xfId="1389"/>
    <cellStyle name="Énfasis6 46" xfId="1390"/>
    <cellStyle name="Énfasis6 47" xfId="1391"/>
    <cellStyle name="Énfasis6 48" xfId="1392"/>
    <cellStyle name="Énfasis6 49" xfId="1393"/>
    <cellStyle name="Énfasis6 5" xfId="1394"/>
    <cellStyle name="Énfasis6 6" xfId="1395"/>
    <cellStyle name="Énfasis6 7" xfId="1396"/>
    <cellStyle name="Énfasis6 8" xfId="1397"/>
    <cellStyle name="Énfasis6 9" xfId="1398"/>
    <cellStyle name="Entrada 10" xfId="1399"/>
    <cellStyle name="Entrada 11" xfId="1400"/>
    <cellStyle name="Entrada 12" xfId="1401"/>
    <cellStyle name="Entrada 13" xfId="1402"/>
    <cellStyle name="Entrada 14" xfId="1403"/>
    <cellStyle name="Entrada 15" xfId="1404"/>
    <cellStyle name="Entrada 16" xfId="1405"/>
    <cellStyle name="Entrada 17" xfId="1406"/>
    <cellStyle name="Entrada 18" xfId="1407"/>
    <cellStyle name="Entrada 19" xfId="1408"/>
    <cellStyle name="Entrada 2" xfId="1409"/>
    <cellStyle name="Entrada 20" xfId="1410"/>
    <cellStyle name="Entrada 21" xfId="1411"/>
    <cellStyle name="Entrada 22" xfId="1412"/>
    <cellStyle name="Entrada 23" xfId="1413"/>
    <cellStyle name="Entrada 24" xfId="1414"/>
    <cellStyle name="Entrada 25" xfId="1415"/>
    <cellStyle name="Entrada 26" xfId="1416"/>
    <cellStyle name="Entrada 27" xfId="1417"/>
    <cellStyle name="Entrada 28" xfId="1418"/>
    <cellStyle name="Entrada 29" xfId="1419"/>
    <cellStyle name="Entrada 3" xfId="1420"/>
    <cellStyle name="Entrada 30" xfId="1421"/>
    <cellStyle name="Entrada 31" xfId="1422"/>
    <cellStyle name="Entrada 32" xfId="1423"/>
    <cellStyle name="Entrada 33" xfId="1424"/>
    <cellStyle name="Entrada 34" xfId="1425"/>
    <cellStyle name="Entrada 35" xfId="1426"/>
    <cellStyle name="Entrada 36" xfId="1427"/>
    <cellStyle name="Entrada 37" xfId="1428"/>
    <cellStyle name="Entrada 38" xfId="1429"/>
    <cellStyle name="Entrada 39" xfId="1430"/>
    <cellStyle name="Entrada 4" xfId="1431"/>
    <cellStyle name="Entrada 40" xfId="1432"/>
    <cellStyle name="Entrada 41" xfId="1433"/>
    <cellStyle name="Entrada 42" xfId="1434"/>
    <cellStyle name="Entrada 43" xfId="1435"/>
    <cellStyle name="Entrada 44" xfId="1436"/>
    <cellStyle name="Entrada 45" xfId="1437"/>
    <cellStyle name="Entrada 46" xfId="1438"/>
    <cellStyle name="Entrada 47" xfId="1439"/>
    <cellStyle name="Entrada 48" xfId="1440"/>
    <cellStyle name="Entrada 49" xfId="1441"/>
    <cellStyle name="Entrada 5" xfId="1442"/>
    <cellStyle name="Entrada 6" xfId="1443"/>
    <cellStyle name="Entrada 7" xfId="1444"/>
    <cellStyle name="Entrada 8" xfId="1445"/>
    <cellStyle name="Entrada 9" xfId="1446"/>
    <cellStyle name="Euro" xfId="1447"/>
    <cellStyle name="Euro 2" xfId="1448"/>
    <cellStyle name="Fixed" xfId="1449"/>
    <cellStyle name="Heading1" xfId="1450"/>
    <cellStyle name="Heading2" xfId="1451"/>
    <cellStyle name="Hipervínculo" xfId="2113" builtinId="8"/>
    <cellStyle name="Incorrecto 10" xfId="1452"/>
    <cellStyle name="Incorrecto 11" xfId="1453"/>
    <cellStyle name="Incorrecto 12" xfId="1454"/>
    <cellStyle name="Incorrecto 13" xfId="1455"/>
    <cellStyle name="Incorrecto 14" xfId="1456"/>
    <cellStyle name="Incorrecto 15" xfId="1457"/>
    <cellStyle name="Incorrecto 16" xfId="1458"/>
    <cellStyle name="Incorrecto 17" xfId="1459"/>
    <cellStyle name="Incorrecto 18" xfId="1460"/>
    <cellStyle name="Incorrecto 19" xfId="1461"/>
    <cellStyle name="Incorrecto 2" xfId="1462"/>
    <cellStyle name="Incorrecto 20" xfId="1463"/>
    <cellStyle name="Incorrecto 21" xfId="1464"/>
    <cellStyle name="Incorrecto 22" xfId="1465"/>
    <cellStyle name="Incorrecto 23" xfId="1466"/>
    <cellStyle name="Incorrecto 24" xfId="1467"/>
    <cellStyle name="Incorrecto 25" xfId="1468"/>
    <cellStyle name="Incorrecto 26" xfId="1469"/>
    <cellStyle name="Incorrecto 27" xfId="1470"/>
    <cellStyle name="Incorrecto 28" xfId="1471"/>
    <cellStyle name="Incorrecto 29" xfId="1472"/>
    <cellStyle name="Incorrecto 3" xfId="1473"/>
    <cellStyle name="Incorrecto 30" xfId="1474"/>
    <cellStyle name="Incorrecto 31" xfId="1475"/>
    <cellStyle name="Incorrecto 32" xfId="1476"/>
    <cellStyle name="Incorrecto 33" xfId="1477"/>
    <cellStyle name="Incorrecto 34" xfId="1478"/>
    <cellStyle name="Incorrecto 35" xfId="1479"/>
    <cellStyle name="Incorrecto 36" xfId="1480"/>
    <cellStyle name="Incorrecto 37" xfId="1481"/>
    <cellStyle name="Incorrecto 38" xfId="1482"/>
    <cellStyle name="Incorrecto 39" xfId="1483"/>
    <cellStyle name="Incorrecto 4" xfId="1484"/>
    <cellStyle name="Incorrecto 40" xfId="1485"/>
    <cellStyle name="Incorrecto 41" xfId="1486"/>
    <cellStyle name="Incorrecto 42" xfId="1487"/>
    <cellStyle name="Incorrecto 43" xfId="1488"/>
    <cellStyle name="Incorrecto 44" xfId="1489"/>
    <cellStyle name="Incorrecto 45" xfId="1490"/>
    <cellStyle name="Incorrecto 46" xfId="1491"/>
    <cellStyle name="Incorrecto 47" xfId="1492"/>
    <cellStyle name="Incorrecto 48" xfId="1493"/>
    <cellStyle name="Incorrecto 49" xfId="1494"/>
    <cellStyle name="Incorrecto 5" xfId="1495"/>
    <cellStyle name="Incorrecto 6" xfId="1496"/>
    <cellStyle name="Incorrecto 7" xfId="1497"/>
    <cellStyle name="Incorrecto 8" xfId="1498"/>
    <cellStyle name="Incorrecto 9" xfId="1499"/>
    <cellStyle name="Millares" xfId="2114" builtinId="3"/>
    <cellStyle name="Millares [0] 2" xfId="1500"/>
    <cellStyle name="Millares [0] 2 2" xfId="1501"/>
    <cellStyle name="Millares [0] 3" xfId="1502"/>
    <cellStyle name="Millares [0] 3 2" xfId="1503"/>
    <cellStyle name="Millares 2" xfId="1504"/>
    <cellStyle name="Millares 2 10" xfId="1505"/>
    <cellStyle name="Millares 2 11" xfId="1506"/>
    <cellStyle name="Millares 2 12" xfId="1507"/>
    <cellStyle name="Millares 2 13" xfId="1508"/>
    <cellStyle name="Millares 2 14" xfId="1509"/>
    <cellStyle name="Millares 2 15" xfId="1510"/>
    <cellStyle name="Millares 2 16" xfId="1511"/>
    <cellStyle name="Millares 2 17" xfId="1512"/>
    <cellStyle name="Millares 2 18" xfId="1513"/>
    <cellStyle name="Millares 2 19" xfId="1514"/>
    <cellStyle name="Millares 2 2" xfId="1515"/>
    <cellStyle name="Millares 2 2 2" xfId="2118"/>
    <cellStyle name="Millares 2 2 2 2" xfId="2119"/>
    <cellStyle name="Millares 2 20" xfId="1516"/>
    <cellStyle name="Millares 2 21" xfId="1517"/>
    <cellStyle name="Millares 2 22" xfId="1518"/>
    <cellStyle name="Millares 2 23" xfId="1519"/>
    <cellStyle name="Millares 2 24" xfId="1520"/>
    <cellStyle name="Millares 2 25" xfId="1521"/>
    <cellStyle name="Millares 2 26" xfId="1522"/>
    <cellStyle name="Millares 2 27" xfId="1523"/>
    <cellStyle name="Millares 2 28" xfId="1524"/>
    <cellStyle name="Millares 2 29" xfId="1525"/>
    <cellStyle name="Millares 2 3" xfId="1526"/>
    <cellStyle name="Millares 2 30" xfId="1527"/>
    <cellStyle name="Millares 2 31" xfId="1528"/>
    <cellStyle name="Millares 2 32" xfId="1529"/>
    <cellStyle name="Millares 2 33" xfId="1530"/>
    <cellStyle name="Millares 2 34" xfId="1531"/>
    <cellStyle name="Millares 2 35" xfId="1532"/>
    <cellStyle name="Millares 2 36" xfId="1533"/>
    <cellStyle name="Millares 2 37" xfId="1534"/>
    <cellStyle name="Millares 2 38" xfId="1535"/>
    <cellStyle name="Millares 2 39" xfId="1536"/>
    <cellStyle name="Millares 2 4" xfId="1537"/>
    <cellStyle name="Millares 2 40" xfId="1538"/>
    <cellStyle name="Millares 2 41" xfId="1539"/>
    <cellStyle name="Millares 2 42" xfId="1540"/>
    <cellStyle name="Millares 2 43" xfId="1541"/>
    <cellStyle name="Millares 2 44" xfId="1542"/>
    <cellStyle name="Millares 2 45" xfId="1543"/>
    <cellStyle name="Millares 2 46" xfId="1544"/>
    <cellStyle name="Millares 2 47" xfId="1545"/>
    <cellStyle name="Millares 2 48" xfId="1546"/>
    <cellStyle name="Millares 2 49" xfId="1547"/>
    <cellStyle name="Millares 2 5" xfId="1548"/>
    <cellStyle name="Millares 2 6" xfId="1549"/>
    <cellStyle name="Millares 2 7" xfId="1550"/>
    <cellStyle name="Millares 2 8" xfId="1551"/>
    <cellStyle name="Millares 2 9" xfId="1552"/>
    <cellStyle name="Millares 3" xfId="1553"/>
    <cellStyle name="Millares 4" xfId="1554"/>
    <cellStyle name="Millares 5" xfId="1555"/>
    <cellStyle name="Millares 6" xfId="1556"/>
    <cellStyle name="Neutral 10" xfId="1557"/>
    <cellStyle name="Neutral 11" xfId="1558"/>
    <cellStyle name="Neutral 12" xfId="1559"/>
    <cellStyle name="Neutral 13" xfId="1560"/>
    <cellStyle name="Neutral 14" xfId="1561"/>
    <cellStyle name="Neutral 15" xfId="1562"/>
    <cellStyle name="Neutral 16" xfId="1563"/>
    <cellStyle name="Neutral 17" xfId="1564"/>
    <cellStyle name="Neutral 18" xfId="1565"/>
    <cellStyle name="Neutral 19" xfId="1566"/>
    <cellStyle name="Neutral 2" xfId="1567"/>
    <cellStyle name="Neutral 20" xfId="1568"/>
    <cellStyle name="Neutral 21" xfId="1569"/>
    <cellStyle name="Neutral 22" xfId="1570"/>
    <cellStyle name="Neutral 23" xfId="1571"/>
    <cellStyle name="Neutral 24" xfId="1572"/>
    <cellStyle name="Neutral 25" xfId="1573"/>
    <cellStyle name="Neutral 26" xfId="1574"/>
    <cellStyle name="Neutral 27" xfId="1575"/>
    <cellStyle name="Neutral 28" xfId="1576"/>
    <cellStyle name="Neutral 29" xfId="1577"/>
    <cellStyle name="Neutral 3" xfId="1578"/>
    <cellStyle name="Neutral 30" xfId="1579"/>
    <cellStyle name="Neutral 31" xfId="1580"/>
    <cellStyle name="Neutral 32" xfId="1581"/>
    <cellStyle name="Neutral 33" xfId="1582"/>
    <cellStyle name="Neutral 34" xfId="1583"/>
    <cellStyle name="Neutral 35" xfId="1584"/>
    <cellStyle name="Neutral 36" xfId="1585"/>
    <cellStyle name="Neutral 37" xfId="1586"/>
    <cellStyle name="Neutral 38" xfId="1587"/>
    <cellStyle name="Neutral 39" xfId="1588"/>
    <cellStyle name="Neutral 4" xfId="1589"/>
    <cellStyle name="Neutral 40" xfId="1590"/>
    <cellStyle name="Neutral 41" xfId="1591"/>
    <cellStyle name="Neutral 42" xfId="1592"/>
    <cellStyle name="Neutral 43" xfId="1593"/>
    <cellStyle name="Neutral 44" xfId="1594"/>
    <cellStyle name="Neutral 45" xfId="1595"/>
    <cellStyle name="Neutral 46" xfId="1596"/>
    <cellStyle name="Neutral 47" xfId="1597"/>
    <cellStyle name="Neutral 48" xfId="1598"/>
    <cellStyle name="Neutral 49" xfId="1599"/>
    <cellStyle name="Neutral 5" xfId="1600"/>
    <cellStyle name="Neutral 6" xfId="1601"/>
    <cellStyle name="Neutral 7" xfId="1602"/>
    <cellStyle name="Neutral 8" xfId="1603"/>
    <cellStyle name="Neutral 9" xfId="1604"/>
    <cellStyle name="Normal" xfId="0" builtinId="0"/>
    <cellStyle name="Normal 10" xfId="1605"/>
    <cellStyle name="Normal 13" xfId="1606"/>
    <cellStyle name="Normal 18" xfId="1607"/>
    <cellStyle name="Normal 2" xfId="1608"/>
    <cellStyle name="Normal 2 10" xfId="1609"/>
    <cellStyle name="Normal 2 11" xfId="1610"/>
    <cellStyle name="Normal 2 12" xfId="1611"/>
    <cellStyle name="Normal 2 13" xfId="1612"/>
    <cellStyle name="Normal 2 14" xfId="1613"/>
    <cellStyle name="Normal 2 15" xfId="1614"/>
    <cellStyle name="Normal 2 16" xfId="1615"/>
    <cellStyle name="Normal 2 17" xfId="1616"/>
    <cellStyle name="Normal 2 18" xfId="1617"/>
    <cellStyle name="Normal 2 19" xfId="1618"/>
    <cellStyle name="Normal 2 2" xfId="1619"/>
    <cellStyle name="Normal 2 20" xfId="1620"/>
    <cellStyle name="Normal 2 21" xfId="1621"/>
    <cellStyle name="Normal 2 22" xfId="1622"/>
    <cellStyle name="Normal 2 23" xfId="1623"/>
    <cellStyle name="Normal 2 24" xfId="1624"/>
    <cellStyle name="Normal 2 25" xfId="1625"/>
    <cellStyle name="Normal 2 26" xfId="1626"/>
    <cellStyle name="Normal 2 27" xfId="1627"/>
    <cellStyle name="Normal 2 28" xfId="1628"/>
    <cellStyle name="Normal 2 29" xfId="1629"/>
    <cellStyle name="Normal 2 3" xfId="1630"/>
    <cellStyle name="Normal 2 30" xfId="1631"/>
    <cellStyle name="Normal 2 31" xfId="1632"/>
    <cellStyle name="Normal 2 32" xfId="1633"/>
    <cellStyle name="Normal 2 33" xfId="1634"/>
    <cellStyle name="Normal 2 34" xfId="1635"/>
    <cellStyle name="Normal 2 35" xfId="1636"/>
    <cellStyle name="Normal 2 36" xfId="1637"/>
    <cellStyle name="Normal 2 37" xfId="1638"/>
    <cellStyle name="Normal 2 38" xfId="1639"/>
    <cellStyle name="Normal 2 39" xfId="1640"/>
    <cellStyle name="Normal 2 4" xfId="1641"/>
    <cellStyle name="Normal 2 40" xfId="1642"/>
    <cellStyle name="Normal 2 41" xfId="1643"/>
    <cellStyle name="Normal 2 42" xfId="1644"/>
    <cellStyle name="Normal 2 43" xfId="1645"/>
    <cellStyle name="Normal 2 44" xfId="1646"/>
    <cellStyle name="Normal 2 45" xfId="1647"/>
    <cellStyle name="Normal 2 46" xfId="1648"/>
    <cellStyle name="Normal 2 47" xfId="1649"/>
    <cellStyle name="Normal 2 48" xfId="1650"/>
    <cellStyle name="Normal 2 49" xfId="1651"/>
    <cellStyle name="Normal 2 5" xfId="1652"/>
    <cellStyle name="Normal 2 50" xfId="1653"/>
    <cellStyle name="Normal 2 6" xfId="1654"/>
    <cellStyle name="Normal 2 7" xfId="1655"/>
    <cellStyle name="Normal 2 8" xfId="1656"/>
    <cellStyle name="Normal 2 9" xfId="1657"/>
    <cellStyle name="Normal 20" xfId="1658"/>
    <cellStyle name="Normal 25" xfId="1659"/>
    <cellStyle name="Normal 26" xfId="1660"/>
    <cellStyle name="Normal 28" xfId="1661"/>
    <cellStyle name="Normal 3" xfId="1662"/>
    <cellStyle name="Normal 3 2" xfId="1663"/>
    <cellStyle name="Normal 39" xfId="1664"/>
    <cellStyle name="Normal 4" xfId="1665"/>
    <cellStyle name="Normal 4 2" xfId="1666"/>
    <cellStyle name="Normal 40" xfId="1667"/>
    <cellStyle name="Normal 41" xfId="1668"/>
    <cellStyle name="Normal 42" xfId="1669"/>
    <cellStyle name="Normal 45" xfId="1670"/>
    <cellStyle name="Normal 46" xfId="1671"/>
    <cellStyle name="Normal 47" xfId="1672"/>
    <cellStyle name="Normal 5" xfId="1673"/>
    <cellStyle name="Normal 6" xfId="1"/>
    <cellStyle name="Normal 7" xfId="2115"/>
    <cellStyle name="Normal 7 2" xfId="2120"/>
    <cellStyle name="Normal 8" xfId="1674"/>
    <cellStyle name="Normal 9" xfId="2116"/>
    <cellStyle name="Notas 10" xfId="1675"/>
    <cellStyle name="Notas 11" xfId="1676"/>
    <cellStyle name="Notas 12" xfId="1677"/>
    <cellStyle name="Notas 13" xfId="1678"/>
    <cellStyle name="Notas 14" xfId="1679"/>
    <cellStyle name="Notas 15" xfId="1680"/>
    <cellStyle name="Notas 16" xfId="1681"/>
    <cellStyle name="Notas 17" xfId="1682"/>
    <cellStyle name="Notas 18" xfId="1683"/>
    <cellStyle name="Notas 19" xfId="1684"/>
    <cellStyle name="Notas 2" xfId="1685"/>
    <cellStyle name="Notas 20" xfId="1686"/>
    <cellStyle name="Notas 21" xfId="1687"/>
    <cellStyle name="Notas 22" xfId="1688"/>
    <cellStyle name="Notas 23" xfId="1689"/>
    <cellStyle name="Notas 24" xfId="1690"/>
    <cellStyle name="Notas 25" xfId="1691"/>
    <cellStyle name="Notas 26" xfId="1692"/>
    <cellStyle name="Notas 27" xfId="1693"/>
    <cellStyle name="Notas 28" xfId="1694"/>
    <cellStyle name="Notas 29" xfId="1695"/>
    <cellStyle name="Notas 3" xfId="1696"/>
    <cellStyle name="Notas 30" xfId="1697"/>
    <cellStyle name="Notas 31" xfId="1698"/>
    <cellStyle name="Notas 32" xfId="1699"/>
    <cellStyle name="Notas 33" xfId="1700"/>
    <cellStyle name="Notas 34" xfId="1701"/>
    <cellStyle name="Notas 35" xfId="1702"/>
    <cellStyle name="Notas 36" xfId="1703"/>
    <cellStyle name="Notas 37" xfId="1704"/>
    <cellStyle name="Notas 38" xfId="1705"/>
    <cellStyle name="Notas 39" xfId="1706"/>
    <cellStyle name="Notas 4" xfId="1707"/>
    <cellStyle name="Notas 40" xfId="1708"/>
    <cellStyle name="Notas 41" xfId="1709"/>
    <cellStyle name="Notas 42" xfId="1710"/>
    <cellStyle name="Notas 43" xfId="1711"/>
    <cellStyle name="Notas 44" xfId="1712"/>
    <cellStyle name="Notas 45" xfId="1713"/>
    <cellStyle name="Notas 46" xfId="1714"/>
    <cellStyle name="Notas 47" xfId="1715"/>
    <cellStyle name="Notas 48" xfId="1716"/>
    <cellStyle name="Notas 49" xfId="1717"/>
    <cellStyle name="Notas 5" xfId="1718"/>
    <cellStyle name="Notas 6" xfId="1719"/>
    <cellStyle name="Notas 7" xfId="1720"/>
    <cellStyle name="Notas 8" xfId="1721"/>
    <cellStyle name="Notas 9" xfId="1722"/>
    <cellStyle name="Percent" xfId="1723"/>
    <cellStyle name="Porcentaje" xfId="2112" builtinId="5"/>
    <cellStyle name="Porcentaje 2" xfId="1724"/>
    <cellStyle name="Porcentaje 3" xfId="1725"/>
    <cellStyle name="Porcentual 2" xfId="1726"/>
    <cellStyle name="Porcentual 3" xfId="2117"/>
    <cellStyle name="Salida 10" xfId="1727"/>
    <cellStyle name="Salida 11" xfId="1728"/>
    <cellStyle name="Salida 12" xfId="1729"/>
    <cellStyle name="Salida 13" xfId="1730"/>
    <cellStyle name="Salida 14" xfId="1731"/>
    <cellStyle name="Salida 15" xfId="1732"/>
    <cellStyle name="Salida 16" xfId="1733"/>
    <cellStyle name="Salida 17" xfId="1734"/>
    <cellStyle name="Salida 18" xfId="1735"/>
    <cellStyle name="Salida 19" xfId="1736"/>
    <cellStyle name="Salida 2" xfId="1737"/>
    <cellStyle name="Salida 20" xfId="1738"/>
    <cellStyle name="Salida 21" xfId="1739"/>
    <cellStyle name="Salida 22" xfId="1740"/>
    <cellStyle name="Salida 23" xfId="1741"/>
    <cellStyle name="Salida 24" xfId="1742"/>
    <cellStyle name="Salida 25" xfId="1743"/>
    <cellStyle name="Salida 26" xfId="1744"/>
    <cellStyle name="Salida 27" xfId="1745"/>
    <cellStyle name="Salida 28" xfId="1746"/>
    <cellStyle name="Salida 29" xfId="1747"/>
    <cellStyle name="Salida 3" xfId="1748"/>
    <cellStyle name="Salida 30" xfId="1749"/>
    <cellStyle name="Salida 31" xfId="1750"/>
    <cellStyle name="Salida 32" xfId="1751"/>
    <cellStyle name="Salida 33" xfId="1752"/>
    <cellStyle name="Salida 34" xfId="1753"/>
    <cellStyle name="Salida 35" xfId="1754"/>
    <cellStyle name="Salida 36" xfId="1755"/>
    <cellStyle name="Salida 37" xfId="1756"/>
    <cellStyle name="Salida 38" xfId="1757"/>
    <cellStyle name="Salida 39" xfId="1758"/>
    <cellStyle name="Salida 4" xfId="1759"/>
    <cellStyle name="Salida 40" xfId="1760"/>
    <cellStyle name="Salida 41" xfId="1761"/>
    <cellStyle name="Salida 42" xfId="1762"/>
    <cellStyle name="Salida 43" xfId="1763"/>
    <cellStyle name="Salida 44" xfId="1764"/>
    <cellStyle name="Salida 45" xfId="1765"/>
    <cellStyle name="Salida 46" xfId="1766"/>
    <cellStyle name="Salida 47" xfId="1767"/>
    <cellStyle name="Salida 48" xfId="1768"/>
    <cellStyle name="Salida 49" xfId="1769"/>
    <cellStyle name="Salida 5" xfId="1770"/>
    <cellStyle name="Salida 6" xfId="1771"/>
    <cellStyle name="Salida 7" xfId="1772"/>
    <cellStyle name="Salida 8" xfId="1773"/>
    <cellStyle name="Salida 9" xfId="1774"/>
    <cellStyle name="Texto de advertencia 10" xfId="1775"/>
    <cellStyle name="Texto de advertencia 11" xfId="1776"/>
    <cellStyle name="Texto de advertencia 12" xfId="1777"/>
    <cellStyle name="Texto de advertencia 13" xfId="1778"/>
    <cellStyle name="Texto de advertencia 14" xfId="1779"/>
    <cellStyle name="Texto de advertencia 15" xfId="1780"/>
    <cellStyle name="Texto de advertencia 16" xfId="1781"/>
    <cellStyle name="Texto de advertencia 17" xfId="1782"/>
    <cellStyle name="Texto de advertencia 18" xfId="1783"/>
    <cellStyle name="Texto de advertencia 19" xfId="1784"/>
    <cellStyle name="Texto de advertencia 2" xfId="1785"/>
    <cellStyle name="Texto de advertencia 20" xfId="1786"/>
    <cellStyle name="Texto de advertencia 21" xfId="1787"/>
    <cellStyle name="Texto de advertencia 22" xfId="1788"/>
    <cellStyle name="Texto de advertencia 23" xfId="1789"/>
    <cellStyle name="Texto de advertencia 24" xfId="1790"/>
    <cellStyle name="Texto de advertencia 25" xfId="1791"/>
    <cellStyle name="Texto de advertencia 26" xfId="1792"/>
    <cellStyle name="Texto de advertencia 27" xfId="1793"/>
    <cellStyle name="Texto de advertencia 28" xfId="1794"/>
    <cellStyle name="Texto de advertencia 29" xfId="1795"/>
    <cellStyle name="Texto de advertencia 3" xfId="1796"/>
    <cellStyle name="Texto de advertencia 30" xfId="1797"/>
    <cellStyle name="Texto de advertencia 31" xfId="1798"/>
    <cellStyle name="Texto de advertencia 32" xfId="1799"/>
    <cellStyle name="Texto de advertencia 33" xfId="1800"/>
    <cellStyle name="Texto de advertencia 34" xfId="1801"/>
    <cellStyle name="Texto de advertencia 35" xfId="1802"/>
    <cellStyle name="Texto de advertencia 36" xfId="1803"/>
    <cellStyle name="Texto de advertencia 37" xfId="1804"/>
    <cellStyle name="Texto de advertencia 38" xfId="1805"/>
    <cellStyle name="Texto de advertencia 39" xfId="1806"/>
    <cellStyle name="Texto de advertencia 4" xfId="1807"/>
    <cellStyle name="Texto de advertencia 40" xfId="1808"/>
    <cellStyle name="Texto de advertencia 41" xfId="1809"/>
    <cellStyle name="Texto de advertencia 42" xfId="1810"/>
    <cellStyle name="Texto de advertencia 43" xfId="1811"/>
    <cellStyle name="Texto de advertencia 44" xfId="1812"/>
    <cellStyle name="Texto de advertencia 45" xfId="1813"/>
    <cellStyle name="Texto de advertencia 46" xfId="1814"/>
    <cellStyle name="Texto de advertencia 47" xfId="1815"/>
    <cellStyle name="Texto de advertencia 48" xfId="1816"/>
    <cellStyle name="Texto de advertencia 49" xfId="1817"/>
    <cellStyle name="Texto de advertencia 5" xfId="1818"/>
    <cellStyle name="Texto de advertencia 6" xfId="1819"/>
    <cellStyle name="Texto de advertencia 7" xfId="1820"/>
    <cellStyle name="Texto de advertencia 8" xfId="1821"/>
    <cellStyle name="Texto de advertencia 9" xfId="1822"/>
    <cellStyle name="Texto explicativo 10" xfId="1823"/>
    <cellStyle name="Texto explicativo 11" xfId="1824"/>
    <cellStyle name="Texto explicativo 12" xfId="1825"/>
    <cellStyle name="Texto explicativo 13" xfId="1826"/>
    <cellStyle name="Texto explicativo 14" xfId="1827"/>
    <cellStyle name="Texto explicativo 15" xfId="1828"/>
    <cellStyle name="Texto explicativo 16" xfId="1829"/>
    <cellStyle name="Texto explicativo 17" xfId="1830"/>
    <cellStyle name="Texto explicativo 18" xfId="1831"/>
    <cellStyle name="Texto explicativo 19" xfId="1832"/>
    <cellStyle name="Texto explicativo 2" xfId="1833"/>
    <cellStyle name="Texto explicativo 20" xfId="1834"/>
    <cellStyle name="Texto explicativo 21" xfId="1835"/>
    <cellStyle name="Texto explicativo 22" xfId="1836"/>
    <cellStyle name="Texto explicativo 23" xfId="1837"/>
    <cellStyle name="Texto explicativo 24" xfId="1838"/>
    <cellStyle name="Texto explicativo 25" xfId="1839"/>
    <cellStyle name="Texto explicativo 26" xfId="1840"/>
    <cellStyle name="Texto explicativo 27" xfId="1841"/>
    <cellStyle name="Texto explicativo 28" xfId="1842"/>
    <cellStyle name="Texto explicativo 29" xfId="1843"/>
    <cellStyle name="Texto explicativo 3" xfId="1844"/>
    <cellStyle name="Texto explicativo 30" xfId="1845"/>
    <cellStyle name="Texto explicativo 31" xfId="1846"/>
    <cellStyle name="Texto explicativo 32" xfId="1847"/>
    <cellStyle name="Texto explicativo 33" xfId="1848"/>
    <cellStyle name="Texto explicativo 34" xfId="1849"/>
    <cellStyle name="Texto explicativo 35" xfId="1850"/>
    <cellStyle name="Texto explicativo 36" xfId="1851"/>
    <cellStyle name="Texto explicativo 37" xfId="1852"/>
    <cellStyle name="Texto explicativo 38" xfId="1853"/>
    <cellStyle name="Texto explicativo 39" xfId="1854"/>
    <cellStyle name="Texto explicativo 4" xfId="1855"/>
    <cellStyle name="Texto explicativo 40" xfId="1856"/>
    <cellStyle name="Texto explicativo 41" xfId="1857"/>
    <cellStyle name="Texto explicativo 42" xfId="1858"/>
    <cellStyle name="Texto explicativo 43" xfId="1859"/>
    <cellStyle name="Texto explicativo 44" xfId="1860"/>
    <cellStyle name="Texto explicativo 45" xfId="1861"/>
    <cellStyle name="Texto explicativo 46" xfId="1862"/>
    <cellStyle name="Texto explicativo 47" xfId="1863"/>
    <cellStyle name="Texto explicativo 48" xfId="1864"/>
    <cellStyle name="Texto explicativo 49" xfId="1865"/>
    <cellStyle name="Texto explicativo 5" xfId="1866"/>
    <cellStyle name="Texto explicativo 6" xfId="1867"/>
    <cellStyle name="Texto explicativo 7" xfId="1868"/>
    <cellStyle name="Texto explicativo 8" xfId="1869"/>
    <cellStyle name="Texto explicativo 9" xfId="1870"/>
    <cellStyle name="Título 1 10" xfId="1871"/>
    <cellStyle name="Título 1 11" xfId="1872"/>
    <cellStyle name="Título 1 12" xfId="1873"/>
    <cellStyle name="Título 1 13" xfId="1874"/>
    <cellStyle name="Título 1 14" xfId="1875"/>
    <cellStyle name="Título 1 15" xfId="1876"/>
    <cellStyle name="Título 1 16" xfId="1877"/>
    <cellStyle name="Título 1 17" xfId="1878"/>
    <cellStyle name="Título 1 18" xfId="1879"/>
    <cellStyle name="Título 1 19" xfId="1880"/>
    <cellStyle name="Título 1 2" xfId="1881"/>
    <cellStyle name="Título 1 20" xfId="1882"/>
    <cellStyle name="Título 1 21" xfId="1883"/>
    <cellStyle name="Título 1 22" xfId="1884"/>
    <cellStyle name="Título 1 23" xfId="1885"/>
    <cellStyle name="Título 1 24" xfId="1886"/>
    <cellStyle name="Título 1 25" xfId="1887"/>
    <cellStyle name="Título 1 26" xfId="1888"/>
    <cellStyle name="Título 1 27" xfId="1889"/>
    <cellStyle name="Título 1 28" xfId="1890"/>
    <cellStyle name="Título 1 29" xfId="1891"/>
    <cellStyle name="Título 1 3" xfId="1892"/>
    <cellStyle name="Título 1 30" xfId="1893"/>
    <cellStyle name="Título 1 31" xfId="1894"/>
    <cellStyle name="Título 1 32" xfId="1895"/>
    <cellStyle name="Título 1 33" xfId="1896"/>
    <cellStyle name="Título 1 34" xfId="1897"/>
    <cellStyle name="Título 1 35" xfId="1898"/>
    <cellStyle name="Título 1 36" xfId="1899"/>
    <cellStyle name="Título 1 37" xfId="1900"/>
    <cellStyle name="Título 1 38" xfId="1901"/>
    <cellStyle name="Título 1 39" xfId="1902"/>
    <cellStyle name="Título 1 4" xfId="1903"/>
    <cellStyle name="Título 1 40" xfId="1904"/>
    <cellStyle name="Título 1 41" xfId="1905"/>
    <cellStyle name="Título 1 42" xfId="1906"/>
    <cellStyle name="Título 1 43" xfId="1907"/>
    <cellStyle name="Título 1 44" xfId="1908"/>
    <cellStyle name="Título 1 45" xfId="1909"/>
    <cellStyle name="Título 1 46" xfId="1910"/>
    <cellStyle name="Título 1 47" xfId="1911"/>
    <cellStyle name="Título 1 48" xfId="1912"/>
    <cellStyle name="Título 1 49" xfId="1913"/>
    <cellStyle name="Título 1 5" xfId="1914"/>
    <cellStyle name="Título 1 6" xfId="1915"/>
    <cellStyle name="Título 1 7" xfId="1916"/>
    <cellStyle name="Título 1 8" xfId="1917"/>
    <cellStyle name="Título 1 9" xfId="1918"/>
    <cellStyle name="Título 10" xfId="1919"/>
    <cellStyle name="Título 11" xfId="1920"/>
    <cellStyle name="Título 12" xfId="1921"/>
    <cellStyle name="Título 13" xfId="1922"/>
    <cellStyle name="Título 14" xfId="1923"/>
    <cellStyle name="Título 15" xfId="1924"/>
    <cellStyle name="Título 16" xfId="1925"/>
    <cellStyle name="Título 17" xfId="1926"/>
    <cellStyle name="Título 18" xfId="1927"/>
    <cellStyle name="Título 19" xfId="1928"/>
    <cellStyle name="Título 2 10" xfId="1929"/>
    <cellStyle name="Título 2 11" xfId="1930"/>
    <cellStyle name="Título 2 12" xfId="1931"/>
    <cellStyle name="Título 2 13" xfId="1932"/>
    <cellStyle name="Título 2 14" xfId="1933"/>
    <cellStyle name="Título 2 15" xfId="1934"/>
    <cellStyle name="Título 2 16" xfId="1935"/>
    <cellStyle name="Título 2 17" xfId="1936"/>
    <cellStyle name="Título 2 18" xfId="1937"/>
    <cellStyle name="Título 2 19" xfId="1938"/>
    <cellStyle name="Título 2 2" xfId="1939"/>
    <cellStyle name="Título 2 20" xfId="1940"/>
    <cellStyle name="Título 2 21" xfId="1941"/>
    <cellStyle name="Título 2 22" xfId="1942"/>
    <cellStyle name="Título 2 23" xfId="1943"/>
    <cellStyle name="Título 2 24" xfId="1944"/>
    <cellStyle name="Título 2 25" xfId="1945"/>
    <cellStyle name="Título 2 26" xfId="1946"/>
    <cellStyle name="Título 2 27" xfId="1947"/>
    <cellStyle name="Título 2 28" xfId="1948"/>
    <cellStyle name="Título 2 29" xfId="1949"/>
    <cellStyle name="Título 2 3" xfId="1950"/>
    <cellStyle name="Título 2 30" xfId="1951"/>
    <cellStyle name="Título 2 31" xfId="1952"/>
    <cellStyle name="Título 2 32" xfId="1953"/>
    <cellStyle name="Título 2 33" xfId="1954"/>
    <cellStyle name="Título 2 34" xfId="1955"/>
    <cellStyle name="Título 2 35" xfId="1956"/>
    <cellStyle name="Título 2 36" xfId="1957"/>
    <cellStyle name="Título 2 37" xfId="1958"/>
    <cellStyle name="Título 2 38" xfId="1959"/>
    <cellStyle name="Título 2 39" xfId="1960"/>
    <cellStyle name="Título 2 4" xfId="1961"/>
    <cellStyle name="Título 2 40" xfId="1962"/>
    <cellStyle name="Título 2 41" xfId="1963"/>
    <cellStyle name="Título 2 42" xfId="1964"/>
    <cellStyle name="Título 2 43" xfId="1965"/>
    <cellStyle name="Título 2 44" xfId="1966"/>
    <cellStyle name="Título 2 45" xfId="1967"/>
    <cellStyle name="Título 2 46" xfId="1968"/>
    <cellStyle name="Título 2 47" xfId="1969"/>
    <cellStyle name="Título 2 48" xfId="1970"/>
    <cellStyle name="Título 2 49" xfId="1971"/>
    <cellStyle name="Título 2 5" xfId="1972"/>
    <cellStyle name="Título 2 6" xfId="1973"/>
    <cellStyle name="Título 2 7" xfId="1974"/>
    <cellStyle name="Título 2 8" xfId="1975"/>
    <cellStyle name="Título 2 9" xfId="1976"/>
    <cellStyle name="Título 20" xfId="1977"/>
    <cellStyle name="Título 21" xfId="1978"/>
    <cellStyle name="Título 22" xfId="1979"/>
    <cellStyle name="Título 23" xfId="1980"/>
    <cellStyle name="Título 24" xfId="1981"/>
    <cellStyle name="Título 25" xfId="1982"/>
    <cellStyle name="Título 26" xfId="1983"/>
    <cellStyle name="Título 27" xfId="1984"/>
    <cellStyle name="Título 28" xfId="1985"/>
    <cellStyle name="Título 29" xfId="1986"/>
    <cellStyle name="Título 3 10" xfId="1987"/>
    <cellStyle name="Título 3 11" xfId="1988"/>
    <cellStyle name="Título 3 12" xfId="1989"/>
    <cellStyle name="Título 3 13" xfId="1990"/>
    <cellStyle name="Título 3 14" xfId="1991"/>
    <cellStyle name="Título 3 15" xfId="1992"/>
    <cellStyle name="Título 3 16" xfId="1993"/>
    <cellStyle name="Título 3 17" xfId="1994"/>
    <cellStyle name="Título 3 18" xfId="1995"/>
    <cellStyle name="Título 3 19" xfId="1996"/>
    <cellStyle name="Título 3 2" xfId="1997"/>
    <cellStyle name="Título 3 20" xfId="1998"/>
    <cellStyle name="Título 3 21" xfId="1999"/>
    <cellStyle name="Título 3 22" xfId="2000"/>
    <cellStyle name="Título 3 23" xfId="2001"/>
    <cellStyle name="Título 3 24" xfId="2002"/>
    <cellStyle name="Título 3 25" xfId="2003"/>
    <cellStyle name="Título 3 26" xfId="2004"/>
    <cellStyle name="Título 3 27" xfId="2005"/>
    <cellStyle name="Título 3 28" xfId="2006"/>
    <cellStyle name="Título 3 29" xfId="2007"/>
    <cellStyle name="Título 3 3" xfId="2008"/>
    <cellStyle name="Título 3 30" xfId="2009"/>
    <cellStyle name="Título 3 31" xfId="2010"/>
    <cellStyle name="Título 3 32" xfId="2011"/>
    <cellStyle name="Título 3 33" xfId="2012"/>
    <cellStyle name="Título 3 34" xfId="2013"/>
    <cellStyle name="Título 3 35" xfId="2014"/>
    <cellStyle name="Título 3 36" xfId="2015"/>
    <cellStyle name="Título 3 37" xfId="2016"/>
    <cellStyle name="Título 3 38" xfId="2017"/>
    <cellStyle name="Título 3 39" xfId="2018"/>
    <cellStyle name="Título 3 4" xfId="2019"/>
    <cellStyle name="Título 3 40" xfId="2020"/>
    <cellStyle name="Título 3 41" xfId="2021"/>
    <cellStyle name="Título 3 42" xfId="2022"/>
    <cellStyle name="Título 3 43" xfId="2023"/>
    <cellStyle name="Título 3 44" xfId="2024"/>
    <cellStyle name="Título 3 45" xfId="2025"/>
    <cellStyle name="Título 3 46" xfId="2026"/>
    <cellStyle name="Título 3 47" xfId="2027"/>
    <cellStyle name="Título 3 48" xfId="2028"/>
    <cellStyle name="Título 3 49" xfId="2029"/>
    <cellStyle name="Título 3 5" xfId="2030"/>
    <cellStyle name="Título 3 6" xfId="2031"/>
    <cellStyle name="Título 3 7" xfId="2032"/>
    <cellStyle name="Título 3 8" xfId="2033"/>
    <cellStyle name="Título 3 9" xfId="2034"/>
    <cellStyle name="Título 30" xfId="2035"/>
    <cellStyle name="Título 31" xfId="2036"/>
    <cellStyle name="Título 32" xfId="2037"/>
    <cellStyle name="Título 33" xfId="2038"/>
    <cellStyle name="Título 34" xfId="2039"/>
    <cellStyle name="Título 35" xfId="2040"/>
    <cellStyle name="Título 36" xfId="2041"/>
    <cellStyle name="Título 37" xfId="2042"/>
    <cellStyle name="Título 38" xfId="2043"/>
    <cellStyle name="Título 39" xfId="2044"/>
    <cellStyle name="Título 4" xfId="2045"/>
    <cellStyle name="Título 40" xfId="2046"/>
    <cellStyle name="Título 41" xfId="2047"/>
    <cellStyle name="Título 42" xfId="2048"/>
    <cellStyle name="Título 43" xfId="2049"/>
    <cellStyle name="Título 44" xfId="2050"/>
    <cellStyle name="Título 45" xfId="2051"/>
    <cellStyle name="Título 46" xfId="2052"/>
    <cellStyle name="Título 47" xfId="2053"/>
    <cellStyle name="Título 48" xfId="2054"/>
    <cellStyle name="Título 49" xfId="2055"/>
    <cellStyle name="Título 5" xfId="2056"/>
    <cellStyle name="Título 50" xfId="2057"/>
    <cellStyle name="Título 51" xfId="2058"/>
    <cellStyle name="Título 6" xfId="2059"/>
    <cellStyle name="Título 7" xfId="2060"/>
    <cellStyle name="Título 8" xfId="2061"/>
    <cellStyle name="Título 9" xfId="2062"/>
    <cellStyle name="Total 10" xfId="2063"/>
    <cellStyle name="Total 11" xfId="2064"/>
    <cellStyle name="Total 12" xfId="2065"/>
    <cellStyle name="Total 13" xfId="2066"/>
    <cellStyle name="Total 14" xfId="2067"/>
    <cellStyle name="Total 15" xfId="2068"/>
    <cellStyle name="Total 16" xfId="2069"/>
    <cellStyle name="Total 17" xfId="2070"/>
    <cellStyle name="Total 18" xfId="2071"/>
    <cellStyle name="Total 19" xfId="2072"/>
    <cellStyle name="Total 2" xfId="2073"/>
    <cellStyle name="Total 20" xfId="2074"/>
    <cellStyle name="Total 21" xfId="2075"/>
    <cellStyle name="Total 22" xfId="2076"/>
    <cellStyle name="Total 23" xfId="2077"/>
    <cellStyle name="Total 24" xfId="2078"/>
    <cellStyle name="Total 25" xfId="2079"/>
    <cellStyle name="Total 26" xfId="2080"/>
    <cellStyle name="Total 27" xfId="2081"/>
    <cellStyle name="Total 28" xfId="2082"/>
    <cellStyle name="Total 29" xfId="2083"/>
    <cellStyle name="Total 3" xfId="2084"/>
    <cellStyle name="Total 30" xfId="2085"/>
    <cellStyle name="Total 31" xfId="2086"/>
    <cellStyle name="Total 32" xfId="2087"/>
    <cellStyle name="Total 33" xfId="2088"/>
    <cellStyle name="Total 34" xfId="2089"/>
    <cellStyle name="Total 35" xfId="2090"/>
    <cellStyle name="Total 36" xfId="2091"/>
    <cellStyle name="Total 37" xfId="2092"/>
    <cellStyle name="Total 38" xfId="2093"/>
    <cellStyle name="Total 39" xfId="2094"/>
    <cellStyle name="Total 4" xfId="2095"/>
    <cellStyle name="Total 40" xfId="2096"/>
    <cellStyle name="Total 41" xfId="2097"/>
    <cellStyle name="Total 42" xfId="2098"/>
    <cellStyle name="Total 43" xfId="2099"/>
    <cellStyle name="Total 44" xfId="2100"/>
    <cellStyle name="Total 45" xfId="2101"/>
    <cellStyle name="Total 46" xfId="2102"/>
    <cellStyle name="Total 47" xfId="2103"/>
    <cellStyle name="Total 48" xfId="2104"/>
    <cellStyle name="Total 49" xfId="2105"/>
    <cellStyle name="Total 5" xfId="2106"/>
    <cellStyle name="Total 50" xfId="2107"/>
    <cellStyle name="Total 6" xfId="2108"/>
    <cellStyle name="Total 7" xfId="2109"/>
    <cellStyle name="Total 8" xfId="2110"/>
    <cellStyle name="Total 9" xfId="2111"/>
  </cellStyles>
  <dxfs count="0"/>
  <tableStyles count="0" defaultTableStyle="TableStyleMedium9" defaultPivotStyle="PivotStyleLight16"/>
  <colors>
    <mruColors>
      <color rgb="FF969696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COSTOS DIRECTOS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Resumen!$D$4</c:f>
              <c:strCache>
                <c:ptCount val="1"/>
                <c:pt idx="0">
                  <c:v>MONTO PLANIFICADO (USD)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Resumen!$K$8:$O$8</c:f>
              <c:strCache>
                <c:ptCount val="5"/>
                <c:pt idx="0">
                  <c:v>AGUA POTABLE</c:v>
                </c:pt>
                <c:pt idx="1">
                  <c:v>ALCANTARILLADO SANITARIO</c:v>
                </c:pt>
                <c:pt idx="2">
                  <c:v>ALCANTARILLADO PLUVIAL</c:v>
                </c:pt>
                <c:pt idx="3">
                  <c:v>ALCANTARILLADO COMBINADO</c:v>
                </c:pt>
                <c:pt idx="4">
                  <c:v>ALIANZAS PÚBLICO-COMUNITARIAS</c:v>
                </c:pt>
              </c:strCache>
            </c:strRef>
          </c:cat>
          <c:val>
            <c:numRef>
              <c:f>Resumen!$D$7:$G$7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21-4D84-885F-B999009103A4}"/>
            </c:ext>
          </c:extLst>
        </c:ser>
        <c:ser>
          <c:idx val="1"/>
          <c:order val="1"/>
          <c:tx>
            <c:strRef>
              <c:f>Resumen!$D$8</c:f>
              <c:strCache>
                <c:ptCount val="1"/>
                <c:pt idx="0">
                  <c:v>MONTO EJECUTADO (USD)</c:v>
                </c:pt>
              </c:strCache>
            </c:strRef>
          </c:tx>
          <c:invertIfNegative val="0"/>
          <c:cat>
            <c:strRef>
              <c:f>Resumen!$K$8:$O$8</c:f>
              <c:strCache>
                <c:ptCount val="5"/>
                <c:pt idx="0">
                  <c:v>AGUA POTABLE</c:v>
                </c:pt>
                <c:pt idx="1">
                  <c:v>ALCANTARILLADO SANITARIO</c:v>
                </c:pt>
                <c:pt idx="2">
                  <c:v>ALCANTARILLADO PLUVIAL</c:v>
                </c:pt>
                <c:pt idx="3">
                  <c:v>ALCANTARILLADO COMBINADO</c:v>
                </c:pt>
                <c:pt idx="4">
                  <c:v>ALIANZAS PÚBLICO-COMUNITARIAS</c:v>
                </c:pt>
              </c:strCache>
            </c:strRef>
          </c:cat>
          <c:val>
            <c:numRef>
              <c:f>Resumen!$D$11:$G$11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21-4D84-885F-B99900910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17744"/>
        <c:axId val="239018304"/>
      </c:barChart>
      <c:catAx>
        <c:axId val="239017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9018304"/>
        <c:crosses val="autoZero"/>
        <c:auto val="1"/>
        <c:lblAlgn val="ctr"/>
        <c:lblOffset val="100"/>
        <c:noMultiLvlLbl val="0"/>
      </c:catAx>
      <c:valAx>
        <c:axId val="2390183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39017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COSTOS INDIRECTOS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Resumen!$D$59</c:f>
              <c:strCache>
                <c:ptCount val="1"/>
                <c:pt idx="0">
                  <c:v>MONTO PLANIFICADO (USD)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Resumen!$K$8:$O$8</c:f>
              <c:strCache>
                <c:ptCount val="5"/>
                <c:pt idx="0">
                  <c:v>AGUA POTABLE</c:v>
                </c:pt>
                <c:pt idx="1">
                  <c:v>ALCANTARILLADO SANITARIO</c:v>
                </c:pt>
                <c:pt idx="2">
                  <c:v>ALCANTARILLADO PLUVIAL</c:v>
                </c:pt>
                <c:pt idx="3">
                  <c:v>ALCANTARILLADO COMBINADO</c:v>
                </c:pt>
                <c:pt idx="4">
                  <c:v>ALIANZAS PÚBLICO-COMUNITARIAS</c:v>
                </c:pt>
              </c:strCache>
            </c:strRef>
          </c:cat>
          <c:val>
            <c:numRef>
              <c:f>Resumen!$D$62:$G$62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CC-4D5D-9989-62A23C4A6195}"/>
            </c:ext>
          </c:extLst>
        </c:ser>
        <c:ser>
          <c:idx val="1"/>
          <c:order val="1"/>
          <c:tx>
            <c:strRef>
              <c:f>Resumen!$D$63</c:f>
              <c:strCache>
                <c:ptCount val="1"/>
                <c:pt idx="0">
                  <c:v>MONTO EJECUTADO (USD)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Resumen!$K$8:$O$8</c:f>
              <c:strCache>
                <c:ptCount val="5"/>
                <c:pt idx="0">
                  <c:v>AGUA POTABLE</c:v>
                </c:pt>
                <c:pt idx="1">
                  <c:v>ALCANTARILLADO SANITARIO</c:v>
                </c:pt>
                <c:pt idx="2">
                  <c:v>ALCANTARILLADO PLUVIAL</c:v>
                </c:pt>
                <c:pt idx="3">
                  <c:v>ALCANTARILLADO COMBINADO</c:v>
                </c:pt>
                <c:pt idx="4">
                  <c:v>ALIANZAS PÚBLICO-COMUNITARIAS</c:v>
                </c:pt>
              </c:strCache>
            </c:strRef>
          </c:cat>
          <c:val>
            <c:numRef>
              <c:f>Resumen!$D$66:$G$66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CC-4D5D-9989-62A23C4A6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15872"/>
        <c:axId val="236017552"/>
      </c:barChart>
      <c:catAx>
        <c:axId val="236015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6017552"/>
        <c:crosses val="autoZero"/>
        <c:auto val="1"/>
        <c:lblAlgn val="ctr"/>
        <c:lblOffset val="100"/>
        <c:noMultiLvlLbl val="0"/>
      </c:catAx>
      <c:valAx>
        <c:axId val="23601755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36015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Costos</a:t>
            </a:r>
            <a:r>
              <a:rPr lang="es-ES" baseline="0"/>
              <a:t> de la prestación de los servicios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Resumen!$A$89</c:f>
              <c:strCache>
                <c:ptCount val="1"/>
                <c:pt idx="0">
                  <c:v>COSTOS DIRECTOS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Resumen!$K$8:$O$8</c:f>
              <c:strCache>
                <c:ptCount val="5"/>
                <c:pt idx="0">
                  <c:v>AGUA POTABLE</c:v>
                </c:pt>
                <c:pt idx="1">
                  <c:v>ALCANTARILLADO SANITARIO</c:v>
                </c:pt>
                <c:pt idx="2">
                  <c:v>ALCANTARILLADO PLUVIAL</c:v>
                </c:pt>
                <c:pt idx="3">
                  <c:v>ALCANTARILLADO COMBINADO</c:v>
                </c:pt>
                <c:pt idx="4">
                  <c:v>ALIANZAS PÚBLICO-COMUNITARIAS</c:v>
                </c:pt>
              </c:strCache>
            </c:strRef>
          </c:cat>
          <c:val>
            <c:numRef>
              <c:f>Resumen!$C$89:$F$89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4C-45FE-8E5B-9DAB4D20C4C8}"/>
            </c:ext>
          </c:extLst>
        </c:ser>
        <c:ser>
          <c:idx val="1"/>
          <c:order val="1"/>
          <c:tx>
            <c:strRef>
              <c:f>Resumen!$A$91</c:f>
              <c:strCache>
                <c:ptCount val="1"/>
                <c:pt idx="0">
                  <c:v>COSTOS INDIRECTO 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Resumen!$K$8:$O$8</c:f>
              <c:strCache>
                <c:ptCount val="5"/>
                <c:pt idx="0">
                  <c:v>AGUA POTABLE</c:v>
                </c:pt>
                <c:pt idx="1">
                  <c:v>ALCANTARILLADO SANITARIO</c:v>
                </c:pt>
                <c:pt idx="2">
                  <c:v>ALCANTARILLADO PLUVIAL</c:v>
                </c:pt>
                <c:pt idx="3">
                  <c:v>ALCANTARILLADO COMBINADO</c:v>
                </c:pt>
                <c:pt idx="4">
                  <c:v>ALIANZAS PÚBLICO-COMUNITARIAS</c:v>
                </c:pt>
              </c:strCache>
            </c:strRef>
          </c:cat>
          <c:val>
            <c:numRef>
              <c:f>Resumen!$C$91:$F$91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4C-45FE-8E5B-9DAB4D20C4C8}"/>
            </c:ext>
          </c:extLst>
        </c:ser>
        <c:ser>
          <c:idx val="2"/>
          <c:order val="2"/>
          <c:tx>
            <c:strRef>
              <c:f>Resumen!$A$90</c:f>
              <c:strCache>
                <c:ptCount val="1"/>
                <c:pt idx="0">
                  <c:v>COSTOS DE INVERSIÓN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Resumen!$K$8:$O$8</c:f>
              <c:strCache>
                <c:ptCount val="5"/>
                <c:pt idx="0">
                  <c:v>AGUA POTABLE</c:v>
                </c:pt>
                <c:pt idx="1">
                  <c:v>ALCANTARILLADO SANITARIO</c:v>
                </c:pt>
                <c:pt idx="2">
                  <c:v>ALCANTARILLADO PLUVIAL</c:v>
                </c:pt>
                <c:pt idx="3">
                  <c:v>ALCANTARILLADO COMBINADO</c:v>
                </c:pt>
                <c:pt idx="4">
                  <c:v>ALIANZAS PÚBLICO-COMUNITARIAS</c:v>
                </c:pt>
              </c:strCache>
            </c:strRef>
          </c:cat>
          <c:val>
            <c:numRef>
              <c:f>Resumen!$C$90:$F$90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4C-45FE-8E5B-9DAB4D20C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68000"/>
        <c:axId val="322267440"/>
      </c:barChart>
      <c:catAx>
        <c:axId val="32226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2267440"/>
        <c:crosses val="autoZero"/>
        <c:auto val="1"/>
        <c:lblAlgn val="ctr"/>
        <c:lblOffset val="100"/>
        <c:noMultiLvlLbl val="0"/>
      </c:catAx>
      <c:valAx>
        <c:axId val="3222674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3222680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s-ES"/>
          </a:p>
        </c:txPr>
      </c:dTable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COSTOS DE</a:t>
            </a:r>
            <a:r>
              <a:rPr lang="en-US" sz="1100" baseline="0"/>
              <a:t> LA PRESTACIÓN DE LOS SERVICIOS</a:t>
            </a:r>
            <a:endParaRPr lang="en-US" sz="1100"/>
          </a:p>
        </c:rich>
      </c:tx>
      <c:layout>
        <c:manualLayout>
          <c:xMode val="edge"/>
          <c:yMode val="edge"/>
          <c:x val="0.17737276786482736"/>
          <c:y val="4.3137268222099186E-2"/>
        </c:manualLayout>
      </c:layout>
      <c:overlay val="0"/>
    </c:title>
    <c:autoTitleDeleted val="0"/>
    <c:view3D>
      <c:rotX val="70"/>
      <c:rotY val="90"/>
      <c:rAngAx val="0"/>
      <c:perspective val="19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Resumen!$A$89</c:f>
              <c:strCache>
                <c:ptCount val="1"/>
                <c:pt idx="0">
                  <c:v>COSTOS DIRECTOS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754-4F3F-B25D-63DA507892D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754-4F3F-B25D-63DA507892D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754-4F3F-B25D-63DA507892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Resumen!$A$89:$B$91</c:f>
              <c:strCache>
                <c:ptCount val="3"/>
                <c:pt idx="0">
                  <c:v>COSTOS DIRECTOS</c:v>
                </c:pt>
                <c:pt idx="1">
                  <c:v>COSTOS DE INVERSIÓN</c:v>
                </c:pt>
                <c:pt idx="2">
                  <c:v>COSTOS INDIRECTO </c:v>
                </c:pt>
              </c:strCache>
            </c:strRef>
          </c:cat>
          <c:val>
            <c:numRef>
              <c:f>Resumen!$G$89:$G$91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54-4F3F-B25D-63DA507892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COSTOS</a:t>
            </a:r>
            <a:r>
              <a:rPr lang="es-ES" baseline="0"/>
              <a:t> DE INVERSIÓN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Resumen!$A$34</c:f>
              <c:strCache>
                <c:ptCount val="1"/>
                <c:pt idx="0">
                  <c:v>MONTO PLANIFICADO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Resumen!$K$8:$O$8</c:f>
              <c:strCache>
                <c:ptCount val="5"/>
                <c:pt idx="0">
                  <c:v>AGUA POTABLE</c:v>
                </c:pt>
                <c:pt idx="1">
                  <c:v>ALCANTARILLADO SANITARIO</c:v>
                </c:pt>
                <c:pt idx="2">
                  <c:v>ALCANTARILLADO PLUVIAL</c:v>
                </c:pt>
                <c:pt idx="3">
                  <c:v>ALCANTARILLADO COMBINADO</c:v>
                </c:pt>
                <c:pt idx="4">
                  <c:v>ALIANZAS PÚBLICO-COMUNITARIAS</c:v>
                </c:pt>
              </c:strCache>
            </c:strRef>
          </c:cat>
          <c:val>
            <c:numRef>
              <c:f>Resumen!$C$34:$F$34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92-4EE7-8F13-E317777AA67B}"/>
            </c:ext>
          </c:extLst>
        </c:ser>
        <c:ser>
          <c:idx val="1"/>
          <c:order val="1"/>
          <c:tx>
            <c:strRef>
              <c:f>Resumen!$A$35</c:f>
              <c:strCache>
                <c:ptCount val="1"/>
                <c:pt idx="0">
                  <c:v>MONTO EJECUTADO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Resumen!$K$8:$O$8</c:f>
              <c:strCache>
                <c:ptCount val="5"/>
                <c:pt idx="0">
                  <c:v>AGUA POTABLE</c:v>
                </c:pt>
                <c:pt idx="1">
                  <c:v>ALCANTARILLADO SANITARIO</c:v>
                </c:pt>
                <c:pt idx="2">
                  <c:v>ALCANTARILLADO PLUVIAL</c:v>
                </c:pt>
                <c:pt idx="3">
                  <c:v>ALCANTARILLADO COMBINADO</c:v>
                </c:pt>
                <c:pt idx="4">
                  <c:v>ALIANZAS PÚBLICO-COMUNITARIAS</c:v>
                </c:pt>
              </c:strCache>
            </c:strRef>
          </c:cat>
          <c:val>
            <c:numRef>
              <c:f>Resumen!$C$35:$F$35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92-4EE7-8F13-E317777AA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54624"/>
        <c:axId val="239655184"/>
      </c:barChart>
      <c:catAx>
        <c:axId val="239654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9655184"/>
        <c:crosses val="autoZero"/>
        <c:auto val="1"/>
        <c:lblAlgn val="ctr"/>
        <c:lblOffset val="100"/>
        <c:noMultiLvlLbl val="0"/>
      </c:catAx>
      <c:valAx>
        <c:axId val="2396551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39654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11</xdr:row>
      <xdr:rowOff>63500</xdr:rowOff>
    </xdr:from>
    <xdr:to>
      <xdr:col>7</xdr:col>
      <xdr:colOff>657344</xdr:colOff>
      <xdr:row>26</xdr:row>
      <xdr:rowOff>148167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0323"/>
        <a:stretch>
          <a:fillRect/>
        </a:stretch>
      </xdr:blipFill>
      <xdr:spPr bwMode="auto">
        <a:xfrm>
          <a:off x="158750" y="3312583"/>
          <a:ext cx="5832594" cy="29421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603251</xdr:colOff>
      <xdr:row>4</xdr:row>
      <xdr:rowOff>10583</xdr:rowOff>
    </xdr:from>
    <xdr:to>
      <xdr:col>15</xdr:col>
      <xdr:colOff>42613</xdr:colOff>
      <xdr:row>17</xdr:row>
      <xdr:rowOff>105833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4218"/>
        <a:stretch>
          <a:fillRect/>
        </a:stretch>
      </xdr:blipFill>
      <xdr:spPr bwMode="auto">
        <a:xfrm>
          <a:off x="6699251" y="783166"/>
          <a:ext cx="4773362" cy="2571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165805</xdr:colOff>
      <xdr:row>5</xdr:row>
      <xdr:rowOff>137582</xdr:rowOff>
    </xdr:from>
    <xdr:to>
      <xdr:col>23</xdr:col>
      <xdr:colOff>569936</xdr:colOff>
      <xdr:row>21</xdr:row>
      <xdr:rowOff>158749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4912"/>
        <a:stretch>
          <a:fillRect/>
        </a:stretch>
      </xdr:blipFill>
      <xdr:spPr bwMode="auto">
        <a:xfrm>
          <a:off x="12357805" y="1153582"/>
          <a:ext cx="5738131" cy="30691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0</xdr:rowOff>
    </xdr:from>
    <xdr:to>
      <xdr:col>2</xdr:col>
      <xdr:colOff>633413</xdr:colOff>
      <xdr:row>0</xdr:row>
      <xdr:rowOff>2108</xdr:rowOff>
    </xdr:to>
    <xdr:pic>
      <xdr:nvPicPr>
        <xdr:cNvPr id="1025" name="Picture 1" descr="Resultado de imagen para agencia de regulacion y control del ag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1" y="95249"/>
          <a:ext cx="2843893" cy="9432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122464</xdr:colOff>
      <xdr:row>0</xdr:row>
      <xdr:rowOff>0</xdr:rowOff>
    </xdr:from>
    <xdr:to>
      <xdr:col>2</xdr:col>
      <xdr:colOff>357515</xdr:colOff>
      <xdr:row>0</xdr:row>
      <xdr:rowOff>1234</xdr:rowOff>
    </xdr:to>
    <xdr:pic>
      <xdr:nvPicPr>
        <xdr:cNvPr id="1026" name="Picture 2" descr="Resultado de imagen para agencia de regulacion y control del ag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" y="54427"/>
          <a:ext cx="2911929" cy="96585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510886</xdr:colOff>
      <xdr:row>12</xdr:row>
      <xdr:rowOff>51956</xdr:rowOff>
    </xdr:from>
    <xdr:to>
      <xdr:col>7</xdr:col>
      <xdr:colOff>571500</xdr:colOff>
      <xdr:row>28</xdr:row>
      <xdr:rowOff>121228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706197</xdr:colOff>
      <xdr:row>67</xdr:row>
      <xdr:rowOff>51955</xdr:rowOff>
    </xdr:from>
    <xdr:to>
      <xdr:col>7</xdr:col>
      <xdr:colOff>592667</xdr:colOff>
      <xdr:row>83</xdr:row>
      <xdr:rowOff>112568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86591</xdr:colOff>
      <xdr:row>93</xdr:row>
      <xdr:rowOff>17320</xdr:rowOff>
    </xdr:from>
    <xdr:to>
      <xdr:col>6</xdr:col>
      <xdr:colOff>225137</xdr:colOff>
      <xdr:row>107</xdr:row>
      <xdr:rowOff>69273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441614</xdr:colOff>
      <xdr:row>93</xdr:row>
      <xdr:rowOff>112567</xdr:rowOff>
    </xdr:from>
    <xdr:to>
      <xdr:col>8</xdr:col>
      <xdr:colOff>1151658</xdr:colOff>
      <xdr:row>106</xdr:row>
      <xdr:rowOff>173180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545523</xdr:colOff>
      <xdr:row>36</xdr:row>
      <xdr:rowOff>17320</xdr:rowOff>
    </xdr:from>
    <xdr:to>
      <xdr:col>7</xdr:col>
      <xdr:colOff>613833</xdr:colOff>
      <xdr:row>53</xdr:row>
      <xdr:rowOff>51955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yronLara\Escritorio\SISDAT%20Casos%20Excel\SISDAT%20Transaccione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yronLara/Escritorio/SISDAT%20Casos%20Excel/SISDAT%20Transaccione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0"/>
  <sheetViews>
    <sheetView showGridLines="0" tabSelected="1" view="pageBreakPreview" zoomScale="90" zoomScaleNormal="100" zoomScaleSheetLayoutView="90" workbookViewId="0">
      <selection activeCell="R26" sqref="R26"/>
    </sheetView>
  </sheetViews>
  <sheetFormatPr baseColWidth="10" defaultRowHeight="15" x14ac:dyDescent="0.25"/>
  <cols>
    <col min="8" max="8" width="11.42578125" customWidth="1"/>
  </cols>
  <sheetData>
    <row r="1" spans="1:24" ht="20.25" customHeight="1" x14ac:dyDescent="0.25">
      <c r="A1" s="247" t="s">
        <v>249</v>
      </c>
      <c r="B1" s="248"/>
      <c r="C1" s="248"/>
      <c r="D1" s="248"/>
      <c r="E1" s="248"/>
      <c r="F1" s="248"/>
      <c r="G1" s="248"/>
      <c r="H1" s="249"/>
      <c r="I1" s="250" t="s">
        <v>182</v>
      </c>
      <c r="J1" s="250"/>
      <c r="K1" s="250"/>
      <c r="L1" s="250"/>
      <c r="M1" s="250"/>
      <c r="N1" s="250"/>
      <c r="O1" s="250"/>
      <c r="P1" s="250"/>
      <c r="Q1" s="250" t="s">
        <v>245</v>
      </c>
      <c r="R1" s="250"/>
      <c r="S1" s="250"/>
      <c r="T1" s="250"/>
      <c r="U1" s="250"/>
      <c r="V1" s="250"/>
      <c r="W1" s="250"/>
      <c r="X1" s="250"/>
    </row>
    <row r="2" spans="1:24" ht="15" customHeight="1" x14ac:dyDescent="0.25">
      <c r="A2" s="251" t="s">
        <v>244</v>
      </c>
      <c r="B2" s="252"/>
      <c r="C2" s="252"/>
      <c r="D2" s="252"/>
      <c r="E2" s="252"/>
      <c r="F2" s="252"/>
      <c r="G2" s="252"/>
      <c r="H2" s="253"/>
      <c r="I2" s="242" t="s">
        <v>254</v>
      </c>
      <c r="J2" s="242"/>
      <c r="K2" s="242"/>
      <c r="L2" s="242"/>
      <c r="M2" s="242"/>
      <c r="N2" s="242"/>
      <c r="O2" s="242"/>
      <c r="P2" s="243"/>
      <c r="Q2" s="236" t="s">
        <v>256</v>
      </c>
      <c r="R2" s="237"/>
      <c r="S2" s="237"/>
      <c r="T2" s="237"/>
      <c r="U2" s="237"/>
      <c r="V2" s="237"/>
      <c r="W2" s="237"/>
      <c r="X2" s="237"/>
    </row>
    <row r="3" spans="1:24" ht="15" customHeight="1" x14ac:dyDescent="0.25">
      <c r="A3" s="236" t="s">
        <v>250</v>
      </c>
      <c r="B3" s="237"/>
      <c r="C3" s="237"/>
      <c r="D3" s="237"/>
      <c r="E3" s="237"/>
      <c r="F3" s="237"/>
      <c r="G3" s="237"/>
      <c r="H3" s="238"/>
      <c r="I3" s="244"/>
      <c r="J3" s="244"/>
      <c r="K3" s="244"/>
      <c r="L3" s="244"/>
      <c r="M3" s="244"/>
      <c r="N3" s="244"/>
      <c r="O3" s="244"/>
      <c r="P3" s="245"/>
      <c r="Q3" s="239"/>
      <c r="R3" s="240"/>
      <c r="S3" s="240"/>
      <c r="T3" s="240"/>
      <c r="U3" s="240"/>
      <c r="V3" s="240"/>
      <c r="W3" s="240"/>
      <c r="X3" s="240"/>
    </row>
    <row r="4" spans="1:24" x14ac:dyDescent="0.25">
      <c r="A4" s="239"/>
      <c r="B4" s="240"/>
      <c r="C4" s="240"/>
      <c r="D4" s="240"/>
      <c r="E4" s="240"/>
      <c r="F4" s="240"/>
      <c r="G4" s="240"/>
      <c r="H4" s="241"/>
      <c r="I4" s="244"/>
      <c r="J4" s="244"/>
      <c r="K4" s="244"/>
      <c r="L4" s="244"/>
      <c r="M4" s="244"/>
      <c r="N4" s="244"/>
      <c r="O4" s="244"/>
      <c r="P4" s="245"/>
      <c r="Q4" s="239"/>
      <c r="R4" s="240"/>
      <c r="S4" s="240"/>
      <c r="T4" s="240"/>
      <c r="U4" s="240"/>
      <c r="V4" s="240"/>
      <c r="W4" s="240"/>
      <c r="X4" s="240"/>
    </row>
    <row r="5" spans="1:24" x14ac:dyDescent="0.25">
      <c r="A5" s="239"/>
      <c r="B5" s="240"/>
      <c r="C5" s="240"/>
      <c r="D5" s="240"/>
      <c r="E5" s="240"/>
      <c r="F5" s="240"/>
      <c r="G5" s="240"/>
      <c r="H5" s="241"/>
      <c r="I5" s="137"/>
      <c r="J5" s="138"/>
      <c r="K5" s="138"/>
      <c r="L5" s="138"/>
      <c r="M5" s="138"/>
      <c r="N5" s="138"/>
      <c r="O5" s="138"/>
      <c r="P5" s="139"/>
      <c r="Q5" s="239"/>
      <c r="R5" s="240"/>
      <c r="S5" s="240"/>
      <c r="T5" s="240"/>
      <c r="U5" s="240"/>
      <c r="V5" s="240"/>
      <c r="W5" s="240"/>
      <c r="X5" s="240"/>
    </row>
    <row r="6" spans="1:24" x14ac:dyDescent="0.25">
      <c r="A6" s="239"/>
      <c r="B6" s="240"/>
      <c r="C6" s="240"/>
      <c r="D6" s="240"/>
      <c r="E6" s="240"/>
      <c r="F6" s="240"/>
      <c r="G6" s="240"/>
      <c r="H6" s="241"/>
      <c r="I6" s="137"/>
      <c r="J6" s="138"/>
      <c r="K6" s="138"/>
      <c r="L6" s="138"/>
      <c r="M6" s="138"/>
      <c r="N6" s="138"/>
      <c r="O6" s="138"/>
      <c r="P6" s="139"/>
      <c r="Q6" s="140"/>
      <c r="R6" s="141"/>
      <c r="S6" s="141"/>
      <c r="T6" s="141"/>
      <c r="U6" s="141"/>
      <c r="V6" s="141"/>
      <c r="W6" s="141"/>
      <c r="X6" s="142"/>
    </row>
    <row r="7" spans="1:24" x14ac:dyDescent="0.25">
      <c r="A7" s="239"/>
      <c r="B7" s="240"/>
      <c r="C7" s="240"/>
      <c r="D7" s="240"/>
      <c r="E7" s="240"/>
      <c r="F7" s="240"/>
      <c r="G7" s="240"/>
      <c r="H7" s="241"/>
      <c r="I7" s="137"/>
      <c r="J7" s="138"/>
      <c r="K7" s="138"/>
      <c r="L7" s="138"/>
      <c r="M7" s="138"/>
      <c r="N7" s="138"/>
      <c r="O7" s="138"/>
      <c r="P7" s="139"/>
      <c r="Q7" s="140"/>
      <c r="R7" s="141"/>
      <c r="S7" s="141"/>
      <c r="T7" s="141"/>
      <c r="U7" s="141"/>
      <c r="V7" s="141"/>
      <c r="W7" s="141"/>
      <c r="X7" s="142"/>
    </row>
    <row r="8" spans="1:24" x14ac:dyDescent="0.25">
      <c r="A8" s="250" t="s">
        <v>251</v>
      </c>
      <c r="B8" s="250"/>
      <c r="C8" s="250"/>
      <c r="D8" s="250"/>
      <c r="E8" s="250"/>
      <c r="F8" s="250"/>
      <c r="G8" s="250"/>
      <c r="H8" s="250"/>
      <c r="I8" s="137"/>
      <c r="J8" s="138"/>
      <c r="K8" s="138"/>
      <c r="L8" s="138"/>
      <c r="M8" s="138"/>
      <c r="N8" s="138"/>
      <c r="O8" s="138"/>
      <c r="P8" s="139"/>
      <c r="Q8" s="140"/>
      <c r="R8" s="141"/>
      <c r="S8" s="141"/>
      <c r="T8" s="141"/>
      <c r="U8" s="141"/>
      <c r="V8" s="141"/>
      <c r="W8" s="141"/>
      <c r="X8" s="142"/>
    </row>
    <row r="9" spans="1:24" x14ac:dyDescent="0.25">
      <c r="A9" s="242" t="s">
        <v>252</v>
      </c>
      <c r="B9" s="242"/>
      <c r="C9" s="242"/>
      <c r="D9" s="242"/>
      <c r="E9" s="242"/>
      <c r="F9" s="242"/>
      <c r="G9" s="242"/>
      <c r="H9" s="243"/>
      <c r="I9" s="137"/>
      <c r="J9" s="138"/>
      <c r="K9" s="138"/>
      <c r="L9" s="138"/>
      <c r="M9" s="138"/>
      <c r="N9" s="138"/>
      <c r="O9" s="138"/>
      <c r="P9" s="139"/>
      <c r="Q9" s="140"/>
      <c r="R9" s="141"/>
      <c r="S9" s="141"/>
      <c r="T9" s="141"/>
      <c r="U9" s="141"/>
      <c r="V9" s="141"/>
      <c r="W9" s="141"/>
      <c r="X9" s="142"/>
    </row>
    <row r="10" spans="1:24" x14ac:dyDescent="0.25">
      <c r="A10" s="244"/>
      <c r="B10" s="244"/>
      <c r="C10" s="244"/>
      <c r="D10" s="244"/>
      <c r="E10" s="244"/>
      <c r="F10" s="244"/>
      <c r="G10" s="244"/>
      <c r="H10" s="245"/>
      <c r="I10" s="137"/>
      <c r="J10" s="138"/>
      <c r="K10" s="138"/>
      <c r="L10" s="138"/>
      <c r="M10" s="138"/>
      <c r="N10" s="138"/>
      <c r="O10" s="138"/>
      <c r="P10" s="139"/>
      <c r="Q10" s="140"/>
      <c r="R10" s="141"/>
      <c r="S10" s="141"/>
      <c r="T10" s="141"/>
      <c r="U10" s="141"/>
      <c r="V10" s="141"/>
      <c r="W10" s="141"/>
      <c r="X10" s="142"/>
    </row>
    <row r="11" spans="1:24" x14ac:dyDescent="0.25">
      <c r="A11" s="244"/>
      <c r="B11" s="244"/>
      <c r="C11" s="244"/>
      <c r="D11" s="244"/>
      <c r="E11" s="244"/>
      <c r="F11" s="244"/>
      <c r="G11" s="244"/>
      <c r="H11" s="245"/>
      <c r="I11" s="137"/>
      <c r="J11" s="138"/>
      <c r="K11" s="138"/>
      <c r="L11" s="138"/>
      <c r="M11" s="138"/>
      <c r="N11" s="138"/>
      <c r="O11" s="138"/>
      <c r="P11" s="139"/>
      <c r="Q11" s="140"/>
      <c r="R11" s="141"/>
      <c r="S11" s="141"/>
      <c r="T11" s="141"/>
      <c r="U11" s="141"/>
      <c r="V11" s="141"/>
      <c r="W11" s="141"/>
      <c r="X11" s="142"/>
    </row>
    <row r="12" spans="1:24" x14ac:dyDescent="0.25">
      <c r="A12" s="144"/>
      <c r="B12" s="144"/>
      <c r="C12" s="144"/>
      <c r="D12" s="144"/>
      <c r="E12" s="144"/>
      <c r="F12" s="144"/>
      <c r="G12" s="144"/>
      <c r="H12" s="145"/>
      <c r="I12" s="137"/>
      <c r="J12" s="138"/>
      <c r="K12" s="138"/>
      <c r="L12" s="138"/>
      <c r="M12" s="138"/>
      <c r="N12" s="138"/>
      <c r="O12" s="138"/>
      <c r="P12" s="138"/>
      <c r="Q12" s="141"/>
      <c r="R12" s="141"/>
      <c r="S12" s="141"/>
      <c r="T12" s="141"/>
      <c r="U12" s="141"/>
      <c r="V12" s="141"/>
      <c r="W12" s="141"/>
      <c r="X12" s="141"/>
    </row>
    <row r="13" spans="1:24" x14ac:dyDescent="0.25">
      <c r="A13" s="140"/>
      <c r="B13" s="141"/>
      <c r="C13" s="141"/>
      <c r="D13" s="141"/>
      <c r="E13" s="141"/>
      <c r="F13" s="141"/>
      <c r="G13" s="141"/>
      <c r="H13" s="141"/>
      <c r="I13" s="137"/>
      <c r="J13" s="138"/>
      <c r="K13" s="138"/>
      <c r="L13" s="138"/>
      <c r="M13" s="138"/>
      <c r="N13" s="138"/>
      <c r="O13" s="138"/>
      <c r="P13" s="138"/>
      <c r="Q13" s="141"/>
      <c r="R13" s="141"/>
      <c r="S13" s="141"/>
      <c r="T13" s="141"/>
      <c r="U13" s="141"/>
      <c r="V13" s="141"/>
      <c r="W13" s="141"/>
      <c r="X13" s="141"/>
    </row>
    <row r="14" spans="1:24" x14ac:dyDescent="0.25">
      <c r="A14" s="140"/>
      <c r="B14" s="141"/>
      <c r="C14" s="141"/>
      <c r="D14" s="141"/>
      <c r="E14" s="141"/>
      <c r="F14" s="141"/>
      <c r="G14" s="141"/>
      <c r="H14" s="142"/>
      <c r="I14" s="137"/>
      <c r="J14" s="138"/>
      <c r="K14" s="138"/>
      <c r="L14" s="138"/>
      <c r="M14" s="138"/>
      <c r="N14" s="138"/>
      <c r="O14" s="138"/>
      <c r="P14" s="138"/>
      <c r="Q14" s="141"/>
      <c r="R14" s="141"/>
      <c r="S14" s="141"/>
      <c r="T14" s="141"/>
      <c r="U14" s="141"/>
      <c r="V14" s="141"/>
      <c r="W14" s="141"/>
      <c r="X14" s="141"/>
    </row>
    <row r="15" spans="1:24" x14ac:dyDescent="0.25">
      <c r="A15" s="140"/>
      <c r="B15" s="141"/>
      <c r="C15" s="141"/>
      <c r="D15" s="141"/>
      <c r="E15" s="141"/>
      <c r="F15" s="141"/>
      <c r="G15" s="141"/>
      <c r="H15" s="142"/>
      <c r="I15" s="137"/>
      <c r="J15" s="138"/>
      <c r="K15" s="138"/>
      <c r="L15" s="138"/>
      <c r="M15" s="138"/>
      <c r="N15" s="138"/>
      <c r="O15" s="138"/>
      <c r="P15" s="138"/>
      <c r="Q15" s="141"/>
      <c r="R15" s="141"/>
      <c r="S15" s="141"/>
      <c r="T15" s="141"/>
      <c r="U15" s="141"/>
      <c r="V15" s="141"/>
      <c r="W15" s="141"/>
      <c r="X15" s="141"/>
    </row>
    <row r="16" spans="1:24" x14ac:dyDescent="0.25">
      <c r="A16" s="140"/>
      <c r="B16" s="141"/>
      <c r="C16" s="141"/>
      <c r="D16" s="141"/>
      <c r="E16" s="141"/>
      <c r="F16" s="141"/>
      <c r="G16" s="141"/>
      <c r="H16" s="142"/>
      <c r="I16" s="137"/>
      <c r="J16" s="138"/>
      <c r="K16" s="138"/>
      <c r="L16" s="138"/>
      <c r="M16" s="138"/>
      <c r="N16" s="138"/>
      <c r="O16" s="138"/>
      <c r="P16" s="138"/>
      <c r="Q16" s="141"/>
      <c r="R16" s="141"/>
      <c r="S16" s="141"/>
      <c r="T16" s="141"/>
      <c r="U16" s="141"/>
      <c r="V16" s="141"/>
      <c r="W16" s="141"/>
      <c r="X16" s="141"/>
    </row>
    <row r="17" spans="1:24" x14ac:dyDescent="0.25">
      <c r="A17" s="140"/>
      <c r="B17" s="141"/>
      <c r="C17" s="141"/>
      <c r="D17" s="141"/>
      <c r="E17" s="141"/>
      <c r="F17" s="141"/>
      <c r="G17" s="141"/>
      <c r="H17" s="142"/>
      <c r="I17" s="137"/>
      <c r="J17" s="138"/>
      <c r="K17" s="138"/>
      <c r="L17" s="138"/>
      <c r="M17" s="138"/>
      <c r="N17" s="138"/>
      <c r="O17" s="138"/>
      <c r="P17" s="138"/>
      <c r="Q17" s="141"/>
      <c r="R17" s="141"/>
      <c r="S17" s="141"/>
      <c r="T17" s="141"/>
      <c r="U17" s="141"/>
      <c r="V17" s="141"/>
      <c r="W17" s="141"/>
      <c r="X17" s="141"/>
    </row>
    <row r="18" spans="1:24" x14ac:dyDescent="0.25">
      <c r="A18" s="140"/>
      <c r="B18" s="141"/>
      <c r="C18" s="141"/>
      <c r="D18" s="141"/>
      <c r="E18" s="141"/>
      <c r="F18" s="141"/>
      <c r="G18" s="141"/>
      <c r="H18" s="142"/>
      <c r="I18" s="137"/>
      <c r="J18" s="138"/>
      <c r="K18" s="138"/>
      <c r="L18" s="138"/>
      <c r="M18" s="138"/>
      <c r="N18" s="138"/>
      <c r="O18" s="138"/>
      <c r="P18" s="138"/>
      <c r="Q18" s="141"/>
      <c r="R18" s="141"/>
      <c r="S18" s="141"/>
      <c r="T18" s="141"/>
      <c r="U18" s="141"/>
      <c r="V18" s="141"/>
      <c r="W18" s="141"/>
      <c r="X18" s="141"/>
    </row>
    <row r="19" spans="1:24" x14ac:dyDescent="0.25">
      <c r="A19" s="140"/>
      <c r="B19" s="141"/>
      <c r="C19" s="141"/>
      <c r="D19" s="141"/>
      <c r="E19" s="141"/>
      <c r="F19" s="141"/>
      <c r="G19" s="141"/>
      <c r="H19" s="142"/>
      <c r="I19" s="138" t="s">
        <v>255</v>
      </c>
      <c r="J19" s="147"/>
      <c r="K19" s="147"/>
      <c r="L19" s="147"/>
      <c r="M19" s="147"/>
      <c r="N19" s="147"/>
      <c r="O19" s="147"/>
      <c r="P19" s="147"/>
      <c r="Q19" s="246"/>
      <c r="R19" s="246"/>
      <c r="S19" s="246"/>
      <c r="T19" s="246"/>
      <c r="U19" s="246"/>
      <c r="V19" s="246"/>
      <c r="W19" s="246"/>
      <c r="X19" s="246"/>
    </row>
    <row r="20" spans="1:24" ht="15" customHeight="1" x14ac:dyDescent="0.25">
      <c r="A20" s="140"/>
      <c r="B20" s="141"/>
      <c r="C20" s="141"/>
      <c r="D20" s="141"/>
      <c r="E20" s="141"/>
      <c r="F20" s="141"/>
      <c r="G20" s="141"/>
      <c r="H20" s="142"/>
      <c r="I20" s="233" t="s">
        <v>259</v>
      </c>
      <c r="J20" s="234"/>
      <c r="K20" s="234"/>
      <c r="L20" s="234"/>
      <c r="M20" s="234"/>
      <c r="N20" s="234"/>
      <c r="O20" s="234"/>
      <c r="P20" s="234"/>
      <c r="Q20" s="141"/>
      <c r="R20" s="141"/>
      <c r="S20" s="141"/>
      <c r="T20" s="141"/>
      <c r="U20" s="141"/>
      <c r="V20" s="141"/>
      <c r="W20" s="141"/>
      <c r="X20" s="141"/>
    </row>
    <row r="21" spans="1:24" x14ac:dyDescent="0.25">
      <c r="A21" s="140"/>
      <c r="B21" s="141"/>
      <c r="C21" s="141"/>
      <c r="D21" s="141"/>
      <c r="E21" s="141"/>
      <c r="F21" s="141"/>
      <c r="G21" s="141"/>
      <c r="H21" s="142"/>
      <c r="I21" s="233"/>
      <c r="J21" s="234"/>
      <c r="K21" s="234"/>
      <c r="L21" s="234"/>
      <c r="M21" s="234"/>
      <c r="N21" s="234"/>
      <c r="O21" s="234"/>
      <c r="P21" s="234"/>
      <c r="Q21" s="141"/>
      <c r="R21" s="141"/>
      <c r="S21" s="141"/>
      <c r="T21" s="141"/>
      <c r="U21" s="141"/>
      <c r="V21" s="141"/>
      <c r="W21" s="141"/>
      <c r="X21" s="141"/>
    </row>
    <row r="22" spans="1:24" x14ac:dyDescent="0.25">
      <c r="A22" s="140"/>
      <c r="B22" s="141"/>
      <c r="C22" s="141"/>
      <c r="D22" s="141"/>
      <c r="E22" s="141"/>
      <c r="F22" s="141"/>
      <c r="G22" s="141"/>
      <c r="H22" s="142"/>
      <c r="I22" s="233"/>
      <c r="J22" s="234"/>
      <c r="K22" s="234"/>
      <c r="L22" s="234"/>
      <c r="M22" s="234"/>
      <c r="N22" s="234"/>
      <c r="O22" s="234"/>
      <c r="P22" s="234"/>
      <c r="Q22" s="141"/>
      <c r="R22" s="141"/>
      <c r="S22" s="141"/>
      <c r="T22" s="141"/>
      <c r="U22" s="141"/>
      <c r="V22" s="141"/>
      <c r="W22" s="141"/>
      <c r="X22" s="141"/>
    </row>
    <row r="23" spans="1:24" x14ac:dyDescent="0.25">
      <c r="A23" s="140"/>
      <c r="B23" s="141"/>
      <c r="C23" s="141"/>
      <c r="D23" s="141"/>
      <c r="E23" s="141"/>
      <c r="F23" s="141"/>
      <c r="G23" s="141"/>
      <c r="H23" s="142"/>
      <c r="I23" s="233"/>
      <c r="J23" s="234"/>
      <c r="K23" s="234"/>
      <c r="L23" s="234"/>
      <c r="M23" s="234"/>
      <c r="N23" s="234"/>
      <c r="O23" s="234"/>
      <c r="P23" s="234"/>
      <c r="Q23" s="141"/>
      <c r="R23" s="141"/>
      <c r="S23" s="141"/>
      <c r="T23" s="141"/>
      <c r="U23" s="141"/>
      <c r="V23" s="141"/>
      <c r="W23" s="141"/>
      <c r="X23" s="141"/>
    </row>
    <row r="24" spans="1:24" x14ac:dyDescent="0.25">
      <c r="A24" s="140"/>
      <c r="B24" s="141"/>
      <c r="C24" s="141"/>
      <c r="D24" s="141"/>
      <c r="E24" s="141"/>
      <c r="F24" s="141"/>
      <c r="G24" s="141"/>
      <c r="H24" s="142"/>
      <c r="I24" s="233"/>
      <c r="J24" s="234"/>
      <c r="K24" s="234"/>
      <c r="L24" s="234"/>
      <c r="M24" s="234"/>
      <c r="N24" s="234"/>
      <c r="O24" s="234"/>
      <c r="P24" s="234"/>
      <c r="Q24" s="141"/>
      <c r="R24" s="141"/>
      <c r="S24" s="141"/>
      <c r="T24" s="141"/>
      <c r="U24" s="141"/>
      <c r="V24" s="141"/>
      <c r="W24" s="141"/>
      <c r="X24" s="141"/>
    </row>
    <row r="25" spans="1:24" x14ac:dyDescent="0.25">
      <c r="A25" s="140"/>
      <c r="B25" s="141"/>
      <c r="C25" s="141"/>
      <c r="D25" s="141"/>
      <c r="E25" s="141"/>
      <c r="F25" s="141"/>
      <c r="G25" s="141"/>
      <c r="H25" s="142"/>
      <c r="I25" s="233"/>
      <c r="J25" s="234"/>
      <c r="K25" s="234"/>
      <c r="L25" s="234"/>
      <c r="M25" s="234"/>
      <c r="N25" s="234"/>
      <c r="O25" s="234"/>
      <c r="P25" s="234"/>
      <c r="Q25" s="141"/>
      <c r="R25" s="141"/>
      <c r="S25" s="141"/>
      <c r="T25" s="141"/>
      <c r="U25" s="141"/>
      <c r="V25" s="141"/>
      <c r="W25" s="141"/>
      <c r="X25" s="141"/>
    </row>
    <row r="26" spans="1:24" x14ac:dyDescent="0.25">
      <c r="A26" s="140"/>
      <c r="B26" s="141"/>
      <c r="C26" s="141"/>
      <c r="D26" s="141"/>
      <c r="E26" s="141"/>
      <c r="F26" s="141"/>
      <c r="G26" s="141"/>
      <c r="H26" s="142"/>
      <c r="I26" s="233"/>
      <c r="J26" s="234"/>
      <c r="K26" s="234"/>
      <c r="L26" s="234"/>
      <c r="M26" s="234"/>
      <c r="N26" s="234"/>
      <c r="O26" s="234"/>
      <c r="P26" s="235"/>
      <c r="Q26" s="140"/>
      <c r="R26" s="141"/>
      <c r="S26" s="141"/>
      <c r="T26" s="141"/>
      <c r="U26" s="141"/>
      <c r="V26" s="141"/>
      <c r="W26" s="141"/>
      <c r="X26" s="142"/>
    </row>
    <row r="27" spans="1:24" x14ac:dyDescent="0.25">
      <c r="A27" s="140"/>
      <c r="B27" s="141"/>
      <c r="C27" s="141"/>
      <c r="D27" s="141"/>
      <c r="E27" s="141"/>
      <c r="F27" s="141"/>
      <c r="G27" s="141"/>
      <c r="H27" s="142"/>
      <c r="I27" s="233"/>
      <c r="J27" s="234"/>
      <c r="K27" s="234"/>
      <c r="L27" s="234"/>
      <c r="M27" s="234"/>
      <c r="N27" s="234"/>
      <c r="O27" s="234"/>
      <c r="P27" s="235"/>
      <c r="Q27" s="140"/>
      <c r="R27" s="141"/>
      <c r="S27" s="141"/>
      <c r="T27" s="141"/>
      <c r="U27" s="141"/>
      <c r="V27" s="141"/>
      <c r="W27" s="141"/>
      <c r="X27" s="142"/>
    </row>
    <row r="28" spans="1:24" x14ac:dyDescent="0.25">
      <c r="A28" s="231" t="s">
        <v>253</v>
      </c>
      <c r="B28" s="231"/>
      <c r="C28" s="231"/>
      <c r="D28" s="231"/>
      <c r="E28" s="231"/>
      <c r="F28" s="231"/>
      <c r="G28" s="231"/>
      <c r="H28" s="232"/>
      <c r="I28" s="233"/>
      <c r="J28" s="234"/>
      <c r="K28" s="234"/>
      <c r="L28" s="234"/>
      <c r="M28" s="234"/>
      <c r="N28" s="234"/>
      <c r="O28" s="234"/>
      <c r="P28" s="235"/>
      <c r="Q28" s="140"/>
      <c r="R28" s="141"/>
      <c r="S28" s="141"/>
      <c r="T28" s="141"/>
      <c r="U28" s="141"/>
      <c r="V28" s="141"/>
      <c r="W28" s="141"/>
      <c r="X28" s="142"/>
    </row>
    <row r="29" spans="1:24" x14ac:dyDescent="0.25">
      <c r="A29" s="231"/>
      <c r="B29" s="231"/>
      <c r="C29" s="231"/>
      <c r="D29" s="231"/>
      <c r="E29" s="231"/>
      <c r="F29" s="231"/>
      <c r="G29" s="231"/>
      <c r="H29" s="232"/>
      <c r="I29" s="233"/>
      <c r="J29" s="234"/>
      <c r="K29" s="234"/>
      <c r="L29" s="234"/>
      <c r="M29" s="234"/>
      <c r="N29" s="234"/>
      <c r="O29" s="234"/>
      <c r="P29" s="235"/>
      <c r="Q29" s="136"/>
      <c r="R29" s="136"/>
      <c r="S29" s="136"/>
      <c r="T29" s="136"/>
      <c r="U29" s="136"/>
      <c r="V29" s="136"/>
      <c r="W29" s="136"/>
      <c r="X29" s="136"/>
    </row>
    <row r="30" spans="1:24" x14ac:dyDescent="0.25">
      <c r="A30" s="146"/>
      <c r="B30" s="146"/>
      <c r="C30" s="146"/>
      <c r="D30" s="146"/>
      <c r="E30" s="146"/>
      <c r="F30" s="146"/>
      <c r="G30" s="146"/>
      <c r="H30" s="148" t="s">
        <v>246</v>
      </c>
      <c r="I30" s="149"/>
      <c r="J30" s="150"/>
      <c r="K30" s="150"/>
      <c r="L30" s="150"/>
      <c r="M30" s="150"/>
      <c r="N30" s="150"/>
      <c r="O30" s="150"/>
      <c r="P30" s="156" t="s">
        <v>247</v>
      </c>
      <c r="Q30" s="140"/>
      <c r="R30" s="141"/>
      <c r="S30" s="141"/>
      <c r="T30" s="141"/>
      <c r="U30" s="141"/>
      <c r="V30" s="141"/>
      <c r="W30" s="141"/>
      <c r="X30" s="143" t="s">
        <v>248</v>
      </c>
    </row>
  </sheetData>
  <sheetProtection password="F034" sheet="1" objects="1" scenarios="1"/>
  <mergeCells count="12">
    <mergeCell ref="A1:H1"/>
    <mergeCell ref="I1:P1"/>
    <mergeCell ref="Q1:X1"/>
    <mergeCell ref="A2:H2"/>
    <mergeCell ref="A8:H8"/>
    <mergeCell ref="Q2:X5"/>
    <mergeCell ref="I2:P4"/>
    <mergeCell ref="A28:H29"/>
    <mergeCell ref="I20:P29"/>
    <mergeCell ref="A3:H7"/>
    <mergeCell ref="A9:H11"/>
    <mergeCell ref="Q19:X19"/>
  </mergeCells>
  <pageMargins left="0.7" right="0.7" top="0.75" bottom="0.75" header="0.3" footer="0.3"/>
  <pageSetup paperSize="9" scale="95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7" tint="0.39997558519241921"/>
  </sheetPr>
  <dimension ref="A1:IO121"/>
  <sheetViews>
    <sheetView view="pageBreakPreview" zoomScale="90" zoomScaleSheetLayoutView="90" workbookViewId="0">
      <pane ySplit="1" topLeftCell="A2" activePane="bottomLeft" state="frozen"/>
      <selection pane="bottomLeft" activeCell="N2" sqref="N2:O5"/>
    </sheetView>
  </sheetViews>
  <sheetFormatPr baseColWidth="10" defaultColWidth="0" defaultRowHeight="0" customHeight="1" zeroHeight="1" x14ac:dyDescent="0.25"/>
  <cols>
    <col min="1" max="2" width="9.85546875" style="95" customWidth="1"/>
    <col min="3" max="3" width="13.42578125" style="95" customWidth="1"/>
    <col min="4" max="4" width="11.28515625" style="95" customWidth="1"/>
    <col min="5" max="5" width="6.42578125" style="95" customWidth="1"/>
    <col min="6" max="6" width="10.5703125" style="95" customWidth="1"/>
    <col min="7" max="7" width="11.42578125" style="95" customWidth="1"/>
    <col min="8" max="8" width="8.7109375" style="95" customWidth="1"/>
    <col min="9" max="9" width="12.42578125" style="95" customWidth="1"/>
    <col min="10" max="10" width="15.28515625" style="95" customWidth="1"/>
    <col min="11" max="11" width="20" style="95" customWidth="1"/>
    <col min="12" max="13" width="9.5703125" style="95" customWidth="1"/>
    <col min="14" max="15" width="10.85546875" style="95" customWidth="1"/>
    <col min="16" max="16" width="0.140625" style="95" customWidth="1"/>
    <col min="17" max="24" width="11.42578125" style="95" hidden="1" customWidth="1"/>
    <col min="25" max="244" width="11.42578125" style="95" customWidth="1"/>
    <col min="245" max="245" width="5.5703125" style="95" customWidth="1"/>
    <col min="246" max="246" width="3.7109375" style="95" customWidth="1"/>
    <col min="247" max="247" width="48.42578125" style="95" bestFit="1" customWidth="1"/>
    <col min="248" max="248" width="11.28515625" style="95" customWidth="1"/>
    <col min="249" max="249" width="3.7109375" style="95" customWidth="1"/>
    <col min="250" max="250" width="2.7109375" style="95" customWidth="1"/>
    <col min="251" max="500" width="0" style="95" hidden="1"/>
    <col min="501" max="501" width="5.5703125" style="95" customWidth="1"/>
    <col min="502" max="502" width="3.7109375" style="95" customWidth="1"/>
    <col min="503" max="503" width="48.42578125" style="95" bestFit="1" customWidth="1"/>
    <col min="504" max="504" width="11.28515625" style="95" customWidth="1"/>
    <col min="505" max="505" width="3.7109375" style="95" customWidth="1"/>
    <col min="506" max="506" width="2.7109375" style="95" customWidth="1"/>
    <col min="507" max="756" width="0" style="95" hidden="1"/>
    <col min="757" max="757" width="5.5703125" style="95" customWidth="1"/>
    <col min="758" max="758" width="3.7109375" style="95" customWidth="1"/>
    <col min="759" max="759" width="48.42578125" style="95" bestFit="1" customWidth="1"/>
    <col min="760" max="760" width="11.28515625" style="95" customWidth="1"/>
    <col min="761" max="761" width="3.7109375" style="95" customWidth="1"/>
    <col min="762" max="762" width="2.7109375" style="95" customWidth="1"/>
    <col min="763" max="1012" width="0" style="95" hidden="1"/>
    <col min="1013" max="1013" width="5.5703125" style="95" customWidth="1"/>
    <col min="1014" max="1014" width="3.7109375" style="95" customWidth="1"/>
    <col min="1015" max="1015" width="48.42578125" style="95" bestFit="1" customWidth="1"/>
    <col min="1016" max="1016" width="11.28515625" style="95" customWidth="1"/>
    <col min="1017" max="1017" width="3.7109375" style="95" customWidth="1"/>
    <col min="1018" max="1018" width="2.7109375" style="95" customWidth="1"/>
    <col min="1019" max="1268" width="0" style="95" hidden="1"/>
    <col min="1269" max="1269" width="5.5703125" style="95" customWidth="1"/>
    <col min="1270" max="1270" width="3.7109375" style="95" customWidth="1"/>
    <col min="1271" max="1271" width="48.42578125" style="95" bestFit="1" customWidth="1"/>
    <col min="1272" max="1272" width="11.28515625" style="95" customWidth="1"/>
    <col min="1273" max="1273" width="3.7109375" style="95" customWidth="1"/>
    <col min="1274" max="1274" width="2.7109375" style="95" customWidth="1"/>
    <col min="1275" max="1524" width="0" style="95" hidden="1"/>
    <col min="1525" max="1525" width="5.5703125" style="95" customWidth="1"/>
    <col min="1526" max="1526" width="3.7109375" style="95" customWidth="1"/>
    <col min="1527" max="1527" width="48.42578125" style="95" bestFit="1" customWidth="1"/>
    <col min="1528" max="1528" width="11.28515625" style="95" customWidth="1"/>
    <col min="1529" max="1529" width="3.7109375" style="95" customWidth="1"/>
    <col min="1530" max="1530" width="2.7109375" style="95" customWidth="1"/>
    <col min="1531" max="1780" width="0" style="95" hidden="1"/>
    <col min="1781" max="1781" width="5.5703125" style="95" customWidth="1"/>
    <col min="1782" max="1782" width="3.7109375" style="95" customWidth="1"/>
    <col min="1783" max="1783" width="48.42578125" style="95" bestFit="1" customWidth="1"/>
    <col min="1784" max="1784" width="11.28515625" style="95" customWidth="1"/>
    <col min="1785" max="1785" width="3.7109375" style="95" customWidth="1"/>
    <col min="1786" max="1786" width="2.7109375" style="95" customWidth="1"/>
    <col min="1787" max="2036" width="0" style="95" hidden="1"/>
    <col min="2037" max="2037" width="5.5703125" style="95" customWidth="1"/>
    <col min="2038" max="2038" width="3.7109375" style="95" customWidth="1"/>
    <col min="2039" max="2039" width="48.42578125" style="95" bestFit="1" customWidth="1"/>
    <col min="2040" max="2040" width="11.28515625" style="95" customWidth="1"/>
    <col min="2041" max="2041" width="3.7109375" style="95" customWidth="1"/>
    <col min="2042" max="2042" width="2.7109375" style="95" customWidth="1"/>
    <col min="2043" max="2292" width="0" style="95" hidden="1"/>
    <col min="2293" max="2293" width="5.5703125" style="95" customWidth="1"/>
    <col min="2294" max="2294" width="3.7109375" style="95" customWidth="1"/>
    <col min="2295" max="2295" width="48.42578125" style="95" bestFit="1" customWidth="1"/>
    <col min="2296" max="2296" width="11.28515625" style="95" customWidth="1"/>
    <col min="2297" max="2297" width="3.7109375" style="95" customWidth="1"/>
    <col min="2298" max="2298" width="2.7109375" style="95" customWidth="1"/>
    <col min="2299" max="2548" width="0" style="95" hidden="1"/>
    <col min="2549" max="2549" width="5.5703125" style="95" customWidth="1"/>
    <col min="2550" max="2550" width="3.7109375" style="95" customWidth="1"/>
    <col min="2551" max="2551" width="48.42578125" style="95" bestFit="1" customWidth="1"/>
    <col min="2552" max="2552" width="11.28515625" style="95" customWidth="1"/>
    <col min="2553" max="2553" width="3.7109375" style="95" customWidth="1"/>
    <col min="2554" max="2554" width="2.7109375" style="95" customWidth="1"/>
    <col min="2555" max="2804" width="0" style="95" hidden="1"/>
    <col min="2805" max="2805" width="5.5703125" style="95" customWidth="1"/>
    <col min="2806" max="2806" width="3.7109375" style="95" customWidth="1"/>
    <col min="2807" max="2807" width="48.42578125" style="95" bestFit="1" customWidth="1"/>
    <col min="2808" max="2808" width="11.28515625" style="95" customWidth="1"/>
    <col min="2809" max="2809" width="3.7109375" style="95" customWidth="1"/>
    <col min="2810" max="2810" width="2.7109375" style="95" customWidth="1"/>
    <col min="2811" max="3060" width="0" style="95" hidden="1"/>
    <col min="3061" max="3061" width="5.5703125" style="95" customWidth="1"/>
    <col min="3062" max="3062" width="3.7109375" style="95" customWidth="1"/>
    <col min="3063" max="3063" width="48.42578125" style="95" bestFit="1" customWidth="1"/>
    <col min="3064" max="3064" width="11.28515625" style="95" customWidth="1"/>
    <col min="3065" max="3065" width="3.7109375" style="95" customWidth="1"/>
    <col min="3066" max="3066" width="2.7109375" style="95" customWidth="1"/>
    <col min="3067" max="3316" width="0" style="95" hidden="1"/>
    <col min="3317" max="3317" width="5.5703125" style="95" customWidth="1"/>
    <col min="3318" max="3318" width="3.7109375" style="95" customWidth="1"/>
    <col min="3319" max="3319" width="48.42578125" style="95" bestFit="1" customWidth="1"/>
    <col min="3320" max="3320" width="11.28515625" style="95" customWidth="1"/>
    <col min="3321" max="3321" width="3.7109375" style="95" customWidth="1"/>
    <col min="3322" max="3322" width="2.7109375" style="95" customWidth="1"/>
    <col min="3323" max="3572" width="0" style="95" hidden="1"/>
    <col min="3573" max="3573" width="5.5703125" style="95" customWidth="1"/>
    <col min="3574" max="3574" width="3.7109375" style="95" customWidth="1"/>
    <col min="3575" max="3575" width="48.42578125" style="95" bestFit="1" customWidth="1"/>
    <col min="3576" max="3576" width="11.28515625" style="95" customWidth="1"/>
    <col min="3577" max="3577" width="3.7109375" style="95" customWidth="1"/>
    <col min="3578" max="3578" width="2.7109375" style="95" customWidth="1"/>
    <col min="3579" max="3828" width="0" style="95" hidden="1"/>
    <col min="3829" max="3829" width="5.5703125" style="95" customWidth="1"/>
    <col min="3830" max="3830" width="3.7109375" style="95" customWidth="1"/>
    <col min="3831" max="3831" width="48.42578125" style="95" bestFit="1" customWidth="1"/>
    <col min="3832" max="3832" width="11.28515625" style="95" customWidth="1"/>
    <col min="3833" max="3833" width="3.7109375" style="95" customWidth="1"/>
    <col min="3834" max="3834" width="2.7109375" style="95" customWidth="1"/>
    <col min="3835" max="4084" width="0" style="95" hidden="1"/>
    <col min="4085" max="4085" width="5.5703125" style="95" customWidth="1"/>
    <col min="4086" max="4086" width="3.7109375" style="95" customWidth="1"/>
    <col min="4087" max="4087" width="48.42578125" style="95" bestFit="1" customWidth="1"/>
    <col min="4088" max="4088" width="11.28515625" style="95" customWidth="1"/>
    <col min="4089" max="4089" width="3.7109375" style="95" customWidth="1"/>
    <col min="4090" max="4090" width="2.7109375" style="95" customWidth="1"/>
    <col min="4091" max="4340" width="0" style="95" hidden="1"/>
    <col min="4341" max="4341" width="5.5703125" style="95" customWidth="1"/>
    <col min="4342" max="4342" width="3.7109375" style="95" customWidth="1"/>
    <col min="4343" max="4343" width="48.42578125" style="95" bestFit="1" customWidth="1"/>
    <col min="4344" max="4344" width="11.28515625" style="95" customWidth="1"/>
    <col min="4345" max="4345" width="3.7109375" style="95" customWidth="1"/>
    <col min="4346" max="4346" width="2.7109375" style="95" customWidth="1"/>
    <col min="4347" max="4596" width="0" style="95" hidden="1"/>
    <col min="4597" max="4597" width="5.5703125" style="95" customWidth="1"/>
    <col min="4598" max="4598" width="3.7109375" style="95" customWidth="1"/>
    <col min="4599" max="4599" width="48.42578125" style="95" bestFit="1" customWidth="1"/>
    <col min="4600" max="4600" width="11.28515625" style="95" customWidth="1"/>
    <col min="4601" max="4601" width="3.7109375" style="95" customWidth="1"/>
    <col min="4602" max="4602" width="2.7109375" style="95" customWidth="1"/>
    <col min="4603" max="4852" width="0" style="95" hidden="1"/>
    <col min="4853" max="4853" width="5.5703125" style="95" customWidth="1"/>
    <col min="4854" max="4854" width="3.7109375" style="95" customWidth="1"/>
    <col min="4855" max="4855" width="48.42578125" style="95" bestFit="1" customWidth="1"/>
    <col min="4856" max="4856" width="11.28515625" style="95" customWidth="1"/>
    <col min="4857" max="4857" width="3.7109375" style="95" customWidth="1"/>
    <col min="4858" max="4858" width="2.7109375" style="95" customWidth="1"/>
    <col min="4859" max="5108" width="0" style="95" hidden="1"/>
    <col min="5109" max="5109" width="5.5703125" style="95" customWidth="1"/>
    <col min="5110" max="5110" width="3.7109375" style="95" customWidth="1"/>
    <col min="5111" max="5111" width="48.42578125" style="95" bestFit="1" customWidth="1"/>
    <col min="5112" max="5112" width="11.28515625" style="95" customWidth="1"/>
    <col min="5113" max="5113" width="3.7109375" style="95" customWidth="1"/>
    <col min="5114" max="5114" width="2.7109375" style="95" customWidth="1"/>
    <col min="5115" max="5364" width="0" style="95" hidden="1"/>
    <col min="5365" max="5365" width="5.5703125" style="95" customWidth="1"/>
    <col min="5366" max="5366" width="3.7109375" style="95" customWidth="1"/>
    <col min="5367" max="5367" width="48.42578125" style="95" bestFit="1" customWidth="1"/>
    <col min="5368" max="5368" width="11.28515625" style="95" customWidth="1"/>
    <col min="5369" max="5369" width="3.7109375" style="95" customWidth="1"/>
    <col min="5370" max="5370" width="2.7109375" style="95" customWidth="1"/>
    <col min="5371" max="5620" width="0" style="95" hidden="1"/>
    <col min="5621" max="5621" width="5.5703125" style="95" customWidth="1"/>
    <col min="5622" max="5622" width="3.7109375" style="95" customWidth="1"/>
    <col min="5623" max="5623" width="48.42578125" style="95" bestFit="1" customWidth="1"/>
    <col min="5624" max="5624" width="11.28515625" style="95" customWidth="1"/>
    <col min="5625" max="5625" width="3.7109375" style="95" customWidth="1"/>
    <col min="5626" max="5626" width="2.7109375" style="95" customWidth="1"/>
    <col min="5627" max="5876" width="0" style="95" hidden="1"/>
    <col min="5877" max="5877" width="5.5703125" style="95" customWidth="1"/>
    <col min="5878" max="5878" width="3.7109375" style="95" customWidth="1"/>
    <col min="5879" max="5879" width="48.42578125" style="95" bestFit="1" customWidth="1"/>
    <col min="5880" max="5880" width="11.28515625" style="95" customWidth="1"/>
    <col min="5881" max="5881" width="3.7109375" style="95" customWidth="1"/>
    <col min="5882" max="5882" width="2.7109375" style="95" customWidth="1"/>
    <col min="5883" max="6132" width="0" style="95" hidden="1"/>
    <col min="6133" max="6133" width="5.5703125" style="95" customWidth="1"/>
    <col min="6134" max="6134" width="3.7109375" style="95" customWidth="1"/>
    <col min="6135" max="6135" width="48.42578125" style="95" bestFit="1" customWidth="1"/>
    <col min="6136" max="6136" width="11.28515625" style="95" customWidth="1"/>
    <col min="6137" max="6137" width="3.7109375" style="95" customWidth="1"/>
    <col min="6138" max="6138" width="2.7109375" style="95" customWidth="1"/>
    <col min="6139" max="6388" width="0" style="95" hidden="1"/>
    <col min="6389" max="6389" width="5.5703125" style="95" customWidth="1"/>
    <col min="6390" max="6390" width="3.7109375" style="95" customWidth="1"/>
    <col min="6391" max="6391" width="48.42578125" style="95" bestFit="1" customWidth="1"/>
    <col min="6392" max="6392" width="11.28515625" style="95" customWidth="1"/>
    <col min="6393" max="6393" width="3.7109375" style="95" customWidth="1"/>
    <col min="6394" max="6394" width="2.7109375" style="95" customWidth="1"/>
    <col min="6395" max="6644" width="0" style="95" hidden="1"/>
    <col min="6645" max="6645" width="5.5703125" style="95" customWidth="1"/>
    <col min="6646" max="6646" width="3.7109375" style="95" customWidth="1"/>
    <col min="6647" max="6647" width="48.42578125" style="95" bestFit="1" customWidth="1"/>
    <col min="6648" max="6648" width="11.28515625" style="95" customWidth="1"/>
    <col min="6649" max="6649" width="3.7109375" style="95" customWidth="1"/>
    <col min="6650" max="6650" width="2.7109375" style="95" customWidth="1"/>
    <col min="6651" max="6900" width="0" style="95" hidden="1"/>
    <col min="6901" max="6901" width="5.5703125" style="95" customWidth="1"/>
    <col min="6902" max="6902" width="3.7109375" style="95" customWidth="1"/>
    <col min="6903" max="6903" width="48.42578125" style="95" bestFit="1" customWidth="1"/>
    <col min="6904" max="6904" width="11.28515625" style="95" customWidth="1"/>
    <col min="6905" max="6905" width="3.7109375" style="95" customWidth="1"/>
    <col min="6906" max="6906" width="2.7109375" style="95" customWidth="1"/>
    <col min="6907" max="7156" width="0" style="95" hidden="1"/>
    <col min="7157" max="7157" width="5.5703125" style="95" customWidth="1"/>
    <col min="7158" max="7158" width="3.7109375" style="95" customWidth="1"/>
    <col min="7159" max="7159" width="48.42578125" style="95" bestFit="1" customWidth="1"/>
    <col min="7160" max="7160" width="11.28515625" style="95" customWidth="1"/>
    <col min="7161" max="7161" width="3.7109375" style="95" customWidth="1"/>
    <col min="7162" max="7162" width="2.7109375" style="95" customWidth="1"/>
    <col min="7163" max="7412" width="0" style="95" hidden="1"/>
    <col min="7413" max="7413" width="5.5703125" style="95" customWidth="1"/>
    <col min="7414" max="7414" width="3.7109375" style="95" customWidth="1"/>
    <col min="7415" max="7415" width="48.42578125" style="95" bestFit="1" customWidth="1"/>
    <col min="7416" max="7416" width="11.28515625" style="95" customWidth="1"/>
    <col min="7417" max="7417" width="3.7109375" style="95" customWidth="1"/>
    <col min="7418" max="7418" width="2.7109375" style="95" customWidth="1"/>
    <col min="7419" max="7668" width="0" style="95" hidden="1"/>
    <col min="7669" max="7669" width="5.5703125" style="95" customWidth="1"/>
    <col min="7670" max="7670" width="3.7109375" style="95" customWidth="1"/>
    <col min="7671" max="7671" width="48.42578125" style="95" bestFit="1" customWidth="1"/>
    <col min="7672" max="7672" width="11.28515625" style="95" customWidth="1"/>
    <col min="7673" max="7673" width="3.7109375" style="95" customWidth="1"/>
    <col min="7674" max="7674" width="2.7109375" style="95" customWidth="1"/>
    <col min="7675" max="7924" width="0" style="95" hidden="1"/>
    <col min="7925" max="7925" width="5.5703125" style="95" customWidth="1"/>
    <col min="7926" max="7926" width="3.7109375" style="95" customWidth="1"/>
    <col min="7927" max="7927" width="48.42578125" style="95" bestFit="1" customWidth="1"/>
    <col min="7928" max="7928" width="11.28515625" style="95" customWidth="1"/>
    <col min="7929" max="7929" width="3.7109375" style="95" customWidth="1"/>
    <col min="7930" max="7930" width="2.7109375" style="95" customWidth="1"/>
    <col min="7931" max="8180" width="0" style="95" hidden="1"/>
    <col min="8181" max="8181" width="5.5703125" style="95" customWidth="1"/>
    <col min="8182" max="8182" width="3.7109375" style="95" customWidth="1"/>
    <col min="8183" max="8183" width="48.42578125" style="95" bestFit="1" customWidth="1"/>
    <col min="8184" max="8184" width="11.28515625" style="95" customWidth="1"/>
    <col min="8185" max="8185" width="3.7109375" style="95" customWidth="1"/>
    <col min="8186" max="8186" width="2.7109375" style="95" customWidth="1"/>
    <col min="8187" max="8436" width="0" style="95" hidden="1"/>
    <col min="8437" max="8437" width="5.5703125" style="95" customWidth="1"/>
    <col min="8438" max="8438" width="3.7109375" style="95" customWidth="1"/>
    <col min="8439" max="8439" width="48.42578125" style="95" bestFit="1" customWidth="1"/>
    <col min="8440" max="8440" width="11.28515625" style="95" customWidth="1"/>
    <col min="8441" max="8441" width="3.7109375" style="95" customWidth="1"/>
    <col min="8442" max="8442" width="2.7109375" style="95" customWidth="1"/>
    <col min="8443" max="8692" width="0" style="95" hidden="1"/>
    <col min="8693" max="8693" width="5.5703125" style="95" customWidth="1"/>
    <col min="8694" max="8694" width="3.7109375" style="95" customWidth="1"/>
    <col min="8695" max="8695" width="48.42578125" style="95" bestFit="1" customWidth="1"/>
    <col min="8696" max="8696" width="11.28515625" style="95" customWidth="1"/>
    <col min="8697" max="8697" width="3.7109375" style="95" customWidth="1"/>
    <col min="8698" max="8698" width="2.7109375" style="95" customWidth="1"/>
    <col min="8699" max="8948" width="0" style="95" hidden="1"/>
    <col min="8949" max="8949" width="5.5703125" style="95" customWidth="1"/>
    <col min="8950" max="8950" width="3.7109375" style="95" customWidth="1"/>
    <col min="8951" max="8951" width="48.42578125" style="95" bestFit="1" customWidth="1"/>
    <col min="8952" max="8952" width="11.28515625" style="95" customWidth="1"/>
    <col min="8953" max="8953" width="3.7109375" style="95" customWidth="1"/>
    <col min="8954" max="8954" width="2.7109375" style="95" customWidth="1"/>
    <col min="8955" max="9204" width="0" style="95" hidden="1"/>
    <col min="9205" max="9205" width="5.5703125" style="95" customWidth="1"/>
    <col min="9206" max="9206" width="3.7109375" style="95" customWidth="1"/>
    <col min="9207" max="9207" width="48.42578125" style="95" bestFit="1" customWidth="1"/>
    <col min="9208" max="9208" width="11.28515625" style="95" customWidth="1"/>
    <col min="9209" max="9209" width="3.7109375" style="95" customWidth="1"/>
    <col min="9210" max="9210" width="2.7109375" style="95" customWidth="1"/>
    <col min="9211" max="9460" width="0" style="95" hidden="1"/>
    <col min="9461" max="9461" width="5.5703125" style="95" customWidth="1"/>
    <col min="9462" max="9462" width="3.7109375" style="95" customWidth="1"/>
    <col min="9463" max="9463" width="48.42578125" style="95" bestFit="1" customWidth="1"/>
    <col min="9464" max="9464" width="11.28515625" style="95" customWidth="1"/>
    <col min="9465" max="9465" width="3.7109375" style="95" customWidth="1"/>
    <col min="9466" max="9466" width="2.7109375" style="95" customWidth="1"/>
    <col min="9467" max="9716" width="0" style="95" hidden="1"/>
    <col min="9717" max="9717" width="5.5703125" style="95" customWidth="1"/>
    <col min="9718" max="9718" width="3.7109375" style="95" customWidth="1"/>
    <col min="9719" max="9719" width="48.42578125" style="95" bestFit="1" customWidth="1"/>
    <col min="9720" max="9720" width="11.28515625" style="95" customWidth="1"/>
    <col min="9721" max="9721" width="3.7109375" style="95" customWidth="1"/>
    <col min="9722" max="9722" width="2.7109375" style="95" customWidth="1"/>
    <col min="9723" max="9972" width="0" style="95" hidden="1"/>
    <col min="9973" max="9973" width="5.5703125" style="95" customWidth="1"/>
    <col min="9974" max="9974" width="3.7109375" style="95" customWidth="1"/>
    <col min="9975" max="9975" width="48.42578125" style="95" bestFit="1" customWidth="1"/>
    <col min="9976" max="9976" width="11.28515625" style="95" customWidth="1"/>
    <col min="9977" max="9977" width="3.7109375" style="95" customWidth="1"/>
    <col min="9978" max="9978" width="2.7109375" style="95" customWidth="1"/>
    <col min="9979" max="10228" width="0" style="95" hidden="1"/>
    <col min="10229" max="10229" width="5.5703125" style="95" customWidth="1"/>
    <col min="10230" max="10230" width="3.7109375" style="95" customWidth="1"/>
    <col min="10231" max="10231" width="48.42578125" style="95" bestFit="1" customWidth="1"/>
    <col min="10232" max="10232" width="11.28515625" style="95" customWidth="1"/>
    <col min="10233" max="10233" width="3.7109375" style="95" customWidth="1"/>
    <col min="10234" max="10234" width="2.7109375" style="95" customWidth="1"/>
    <col min="10235" max="10484" width="0" style="95" hidden="1"/>
    <col min="10485" max="10485" width="5.5703125" style="95" customWidth="1"/>
    <col min="10486" max="10486" width="3.7109375" style="95" customWidth="1"/>
    <col min="10487" max="10487" width="48.42578125" style="95" bestFit="1" customWidth="1"/>
    <col min="10488" max="10488" width="11.28515625" style="95" customWidth="1"/>
    <col min="10489" max="10489" width="3.7109375" style="95" customWidth="1"/>
    <col min="10490" max="10490" width="2.7109375" style="95" customWidth="1"/>
    <col min="10491" max="10740" width="0" style="95" hidden="1"/>
    <col min="10741" max="10741" width="5.5703125" style="95" customWidth="1"/>
    <col min="10742" max="10742" width="3.7109375" style="95" customWidth="1"/>
    <col min="10743" max="10743" width="48.42578125" style="95" bestFit="1" customWidth="1"/>
    <col min="10744" max="10744" width="11.28515625" style="95" customWidth="1"/>
    <col min="10745" max="10745" width="3.7109375" style="95" customWidth="1"/>
    <col min="10746" max="10746" width="2.7109375" style="95" customWidth="1"/>
    <col min="10747" max="10996" width="0" style="95" hidden="1"/>
    <col min="10997" max="10997" width="5.5703125" style="95" customWidth="1"/>
    <col min="10998" max="10998" width="3.7109375" style="95" customWidth="1"/>
    <col min="10999" max="10999" width="48.42578125" style="95" bestFit="1" customWidth="1"/>
    <col min="11000" max="11000" width="11.28515625" style="95" customWidth="1"/>
    <col min="11001" max="11001" width="3.7109375" style="95" customWidth="1"/>
    <col min="11002" max="11002" width="2.7109375" style="95" customWidth="1"/>
    <col min="11003" max="11252" width="0" style="95" hidden="1"/>
    <col min="11253" max="11253" width="5.5703125" style="95" customWidth="1"/>
    <col min="11254" max="11254" width="3.7109375" style="95" customWidth="1"/>
    <col min="11255" max="11255" width="48.42578125" style="95" bestFit="1" customWidth="1"/>
    <col min="11256" max="11256" width="11.28515625" style="95" customWidth="1"/>
    <col min="11257" max="11257" width="3.7109375" style="95" customWidth="1"/>
    <col min="11258" max="11258" width="2.7109375" style="95" customWidth="1"/>
    <col min="11259" max="11508" width="0" style="95" hidden="1"/>
    <col min="11509" max="11509" width="5.5703125" style="95" customWidth="1"/>
    <col min="11510" max="11510" width="3.7109375" style="95" customWidth="1"/>
    <col min="11511" max="11511" width="48.42578125" style="95" bestFit="1" customWidth="1"/>
    <col min="11512" max="11512" width="11.28515625" style="95" customWidth="1"/>
    <col min="11513" max="11513" width="3.7109375" style="95" customWidth="1"/>
    <col min="11514" max="11514" width="2.7109375" style="95" customWidth="1"/>
    <col min="11515" max="11764" width="0" style="95" hidden="1"/>
    <col min="11765" max="11765" width="5.5703125" style="95" customWidth="1"/>
    <col min="11766" max="11766" width="3.7109375" style="95" customWidth="1"/>
    <col min="11767" max="11767" width="48.42578125" style="95" bestFit="1" customWidth="1"/>
    <col min="11768" max="11768" width="11.28515625" style="95" customWidth="1"/>
    <col min="11769" max="11769" width="3.7109375" style="95" customWidth="1"/>
    <col min="11770" max="11770" width="2.7109375" style="95" customWidth="1"/>
    <col min="11771" max="12020" width="0" style="95" hidden="1"/>
    <col min="12021" max="12021" width="5.5703125" style="95" customWidth="1"/>
    <col min="12022" max="12022" width="3.7109375" style="95" customWidth="1"/>
    <col min="12023" max="12023" width="48.42578125" style="95" bestFit="1" customWidth="1"/>
    <col min="12024" max="12024" width="11.28515625" style="95" customWidth="1"/>
    <col min="12025" max="12025" width="3.7109375" style="95" customWidth="1"/>
    <col min="12026" max="12026" width="2.7109375" style="95" customWidth="1"/>
    <col min="12027" max="12276" width="0" style="95" hidden="1"/>
    <col min="12277" max="12277" width="5.5703125" style="95" customWidth="1"/>
    <col min="12278" max="12278" width="3.7109375" style="95" customWidth="1"/>
    <col min="12279" max="12279" width="48.42578125" style="95" bestFit="1" customWidth="1"/>
    <col min="12280" max="12280" width="11.28515625" style="95" customWidth="1"/>
    <col min="12281" max="12281" width="3.7109375" style="95" customWidth="1"/>
    <col min="12282" max="12282" width="2.7109375" style="95" customWidth="1"/>
    <col min="12283" max="12532" width="0" style="95" hidden="1"/>
    <col min="12533" max="12533" width="5.5703125" style="95" customWidth="1"/>
    <col min="12534" max="12534" width="3.7109375" style="95" customWidth="1"/>
    <col min="12535" max="12535" width="48.42578125" style="95" bestFit="1" customWidth="1"/>
    <col min="12536" max="12536" width="11.28515625" style="95" customWidth="1"/>
    <col min="12537" max="12537" width="3.7109375" style="95" customWidth="1"/>
    <col min="12538" max="12538" width="2.7109375" style="95" customWidth="1"/>
    <col min="12539" max="12788" width="0" style="95" hidden="1"/>
    <col min="12789" max="12789" width="5.5703125" style="95" customWidth="1"/>
    <col min="12790" max="12790" width="3.7109375" style="95" customWidth="1"/>
    <col min="12791" max="12791" width="48.42578125" style="95" bestFit="1" customWidth="1"/>
    <col min="12792" max="12792" width="11.28515625" style="95" customWidth="1"/>
    <col min="12793" max="12793" width="3.7109375" style="95" customWidth="1"/>
    <col min="12794" max="12794" width="2.7109375" style="95" customWidth="1"/>
    <col min="12795" max="13044" width="0" style="95" hidden="1"/>
    <col min="13045" max="13045" width="5.5703125" style="95" customWidth="1"/>
    <col min="13046" max="13046" width="3.7109375" style="95" customWidth="1"/>
    <col min="13047" max="13047" width="48.42578125" style="95" bestFit="1" customWidth="1"/>
    <col min="13048" max="13048" width="11.28515625" style="95" customWidth="1"/>
    <col min="13049" max="13049" width="3.7109375" style="95" customWidth="1"/>
    <col min="13050" max="13050" width="2.7109375" style="95" customWidth="1"/>
    <col min="13051" max="13300" width="0" style="95" hidden="1"/>
    <col min="13301" max="13301" width="5.5703125" style="95" customWidth="1"/>
    <col min="13302" max="13302" width="3.7109375" style="95" customWidth="1"/>
    <col min="13303" max="13303" width="48.42578125" style="95" bestFit="1" customWidth="1"/>
    <col min="13304" max="13304" width="11.28515625" style="95" customWidth="1"/>
    <col min="13305" max="13305" width="3.7109375" style="95" customWidth="1"/>
    <col min="13306" max="13306" width="2.7109375" style="95" customWidth="1"/>
    <col min="13307" max="13556" width="0" style="95" hidden="1"/>
    <col min="13557" max="13557" width="5.5703125" style="95" customWidth="1"/>
    <col min="13558" max="13558" width="3.7109375" style="95" customWidth="1"/>
    <col min="13559" max="13559" width="48.42578125" style="95" bestFit="1" customWidth="1"/>
    <col min="13560" max="13560" width="11.28515625" style="95" customWidth="1"/>
    <col min="13561" max="13561" width="3.7109375" style="95" customWidth="1"/>
    <col min="13562" max="13562" width="2.7109375" style="95" customWidth="1"/>
    <col min="13563" max="13812" width="0" style="95" hidden="1"/>
    <col min="13813" max="13813" width="5.5703125" style="95" customWidth="1"/>
    <col min="13814" max="13814" width="3.7109375" style="95" customWidth="1"/>
    <col min="13815" max="13815" width="48.42578125" style="95" bestFit="1" customWidth="1"/>
    <col min="13816" max="13816" width="11.28515625" style="95" customWidth="1"/>
    <col min="13817" max="13817" width="3.7109375" style="95" customWidth="1"/>
    <col min="13818" max="13818" width="2.7109375" style="95" customWidth="1"/>
    <col min="13819" max="14068" width="0" style="95" hidden="1"/>
    <col min="14069" max="14069" width="5.5703125" style="95" customWidth="1"/>
    <col min="14070" max="14070" width="3.7109375" style="95" customWidth="1"/>
    <col min="14071" max="14071" width="48.42578125" style="95" bestFit="1" customWidth="1"/>
    <col min="14072" max="14072" width="11.28515625" style="95" customWidth="1"/>
    <col min="14073" max="14073" width="3.7109375" style="95" customWidth="1"/>
    <col min="14074" max="14074" width="2.7109375" style="95" customWidth="1"/>
    <col min="14075" max="14324" width="0" style="95" hidden="1"/>
    <col min="14325" max="14325" width="5.5703125" style="95" customWidth="1"/>
    <col min="14326" max="14326" width="3.7109375" style="95" customWidth="1"/>
    <col min="14327" max="14327" width="48.42578125" style="95" bestFit="1" customWidth="1"/>
    <col min="14328" max="14328" width="11.28515625" style="95" customWidth="1"/>
    <col min="14329" max="14329" width="3.7109375" style="95" customWidth="1"/>
    <col min="14330" max="14330" width="2.7109375" style="95" customWidth="1"/>
    <col min="14331" max="14580" width="0" style="95" hidden="1"/>
    <col min="14581" max="14581" width="5.5703125" style="95" customWidth="1"/>
    <col min="14582" max="14582" width="3.7109375" style="95" customWidth="1"/>
    <col min="14583" max="14583" width="48.42578125" style="95" bestFit="1" customWidth="1"/>
    <col min="14584" max="14584" width="11.28515625" style="95" customWidth="1"/>
    <col min="14585" max="14585" width="3.7109375" style="95" customWidth="1"/>
    <col min="14586" max="14586" width="2.7109375" style="95" customWidth="1"/>
    <col min="14587" max="14836" width="0" style="95" hidden="1"/>
    <col min="14837" max="14837" width="5.5703125" style="95" customWidth="1"/>
    <col min="14838" max="14838" width="3.7109375" style="95" customWidth="1"/>
    <col min="14839" max="14839" width="48.42578125" style="95" bestFit="1" customWidth="1"/>
    <col min="14840" max="14840" width="11.28515625" style="95" customWidth="1"/>
    <col min="14841" max="14841" width="3.7109375" style="95" customWidth="1"/>
    <col min="14842" max="14842" width="2.7109375" style="95" customWidth="1"/>
    <col min="14843" max="15092" width="0" style="95" hidden="1"/>
    <col min="15093" max="15093" width="5.5703125" style="95" customWidth="1"/>
    <col min="15094" max="15094" width="3.7109375" style="95" customWidth="1"/>
    <col min="15095" max="15095" width="48.42578125" style="95" bestFit="1" customWidth="1"/>
    <col min="15096" max="15096" width="11.28515625" style="95" customWidth="1"/>
    <col min="15097" max="15097" width="3.7109375" style="95" customWidth="1"/>
    <col min="15098" max="15098" width="2.7109375" style="95" customWidth="1"/>
    <col min="15099" max="15348" width="0" style="95" hidden="1"/>
    <col min="15349" max="15349" width="5.5703125" style="95" customWidth="1"/>
    <col min="15350" max="15350" width="3.7109375" style="95" customWidth="1"/>
    <col min="15351" max="15351" width="48.42578125" style="95" bestFit="1" customWidth="1"/>
    <col min="15352" max="15352" width="11.28515625" style="95" customWidth="1"/>
    <col min="15353" max="15353" width="3.7109375" style="95" customWidth="1"/>
    <col min="15354" max="15354" width="2.7109375" style="95" customWidth="1"/>
    <col min="15355" max="15604" width="0" style="95" hidden="1"/>
    <col min="15605" max="15605" width="5.5703125" style="95" customWidth="1"/>
    <col min="15606" max="15606" width="3.7109375" style="95" customWidth="1"/>
    <col min="15607" max="15607" width="48.42578125" style="95" bestFit="1" customWidth="1"/>
    <col min="15608" max="15608" width="11.28515625" style="95" customWidth="1"/>
    <col min="15609" max="15609" width="3.7109375" style="95" customWidth="1"/>
    <col min="15610" max="15610" width="2.7109375" style="95" customWidth="1"/>
    <col min="15611" max="15860" width="0" style="95" hidden="1"/>
    <col min="15861" max="15861" width="5.5703125" style="95" customWidth="1"/>
    <col min="15862" max="15862" width="3.7109375" style="95" customWidth="1"/>
    <col min="15863" max="15863" width="48.42578125" style="95" bestFit="1" customWidth="1"/>
    <col min="15864" max="15864" width="11.28515625" style="95" customWidth="1"/>
    <col min="15865" max="15865" width="3.7109375" style="95" customWidth="1"/>
    <col min="15866" max="15866" width="2.7109375" style="95" customWidth="1"/>
    <col min="15867" max="16116" width="0" style="95" hidden="1"/>
    <col min="16117" max="16117" width="5.5703125" style="95" customWidth="1"/>
    <col min="16118" max="16118" width="3.7109375" style="95" customWidth="1"/>
    <col min="16119" max="16119" width="48.42578125" style="95" bestFit="1" customWidth="1"/>
    <col min="16120" max="16120" width="11.28515625" style="95" customWidth="1"/>
    <col min="16121" max="16121" width="3.7109375" style="95" customWidth="1"/>
    <col min="16122" max="16122" width="2.7109375" style="95" customWidth="1"/>
    <col min="16123" max="16384" width="0" style="95" hidden="1"/>
  </cols>
  <sheetData>
    <row r="1" spans="1:249" ht="18.75" customHeight="1" thickBot="1" x14ac:dyDescent="0.3">
      <c r="A1" s="254" t="s">
        <v>223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96"/>
      <c r="Q1" s="99" t="s">
        <v>215</v>
      </c>
      <c r="R1" s="99"/>
      <c r="IK1" s="100"/>
      <c r="IL1" s="100"/>
      <c r="IM1" s="100"/>
      <c r="IN1" s="100"/>
      <c r="IO1" s="100"/>
    </row>
    <row r="2" spans="1:249" ht="18.75" customHeight="1" x14ac:dyDescent="0.25">
      <c r="A2" s="284" t="s">
        <v>222</v>
      </c>
      <c r="B2" s="285"/>
      <c r="C2" s="286"/>
      <c r="D2" s="295"/>
      <c r="E2" s="296"/>
      <c r="F2" s="296"/>
      <c r="G2" s="296"/>
      <c r="H2" s="296"/>
      <c r="I2" s="296"/>
      <c r="J2" s="296"/>
      <c r="K2" s="297"/>
      <c r="L2" s="269" t="s">
        <v>221</v>
      </c>
      <c r="M2" s="270"/>
      <c r="N2" s="257"/>
      <c r="O2" s="258"/>
      <c r="P2" s="96"/>
      <c r="Q2" s="99" t="s">
        <v>220</v>
      </c>
      <c r="R2" s="99"/>
      <c r="T2" s="95" t="s">
        <v>4</v>
      </c>
      <c r="IH2" s="100"/>
      <c r="II2" s="100"/>
      <c r="IJ2" s="100"/>
      <c r="IK2" s="100"/>
      <c r="IL2" s="100"/>
    </row>
    <row r="3" spans="1:249" ht="18.75" customHeight="1" x14ac:dyDescent="0.25">
      <c r="A3" s="287"/>
      <c r="B3" s="288"/>
      <c r="C3" s="289"/>
      <c r="D3" s="298"/>
      <c r="E3" s="299"/>
      <c r="F3" s="299"/>
      <c r="G3" s="299"/>
      <c r="H3" s="299"/>
      <c r="I3" s="299"/>
      <c r="J3" s="299"/>
      <c r="K3" s="300"/>
      <c r="L3" s="271"/>
      <c r="M3" s="272"/>
      <c r="N3" s="259"/>
      <c r="O3" s="260"/>
      <c r="P3" s="96"/>
      <c r="Q3" s="99" t="s">
        <v>219</v>
      </c>
      <c r="R3" s="99"/>
      <c r="T3" s="95" t="s">
        <v>218</v>
      </c>
      <c r="IH3" s="100"/>
      <c r="II3" s="100"/>
      <c r="IJ3" s="100"/>
      <c r="IK3" s="100"/>
      <c r="IL3" s="100"/>
    </row>
    <row r="4" spans="1:249" ht="18.75" customHeight="1" x14ac:dyDescent="0.25">
      <c r="A4" s="275" t="s">
        <v>217</v>
      </c>
      <c r="B4" s="276"/>
      <c r="C4" s="277"/>
      <c r="D4" s="263"/>
      <c r="E4" s="265"/>
      <c r="F4" s="264"/>
      <c r="G4" s="281" t="s">
        <v>216</v>
      </c>
      <c r="H4" s="282"/>
      <c r="I4" s="283"/>
      <c r="J4" s="263"/>
      <c r="K4" s="264"/>
      <c r="L4" s="271"/>
      <c r="M4" s="272"/>
      <c r="N4" s="259"/>
      <c r="O4" s="260"/>
      <c r="P4" s="96"/>
      <c r="Q4" s="99" t="s">
        <v>214</v>
      </c>
      <c r="R4" s="99"/>
      <c r="T4" s="95" t="s">
        <v>213</v>
      </c>
      <c r="IH4" s="100"/>
      <c r="II4" s="100"/>
      <c r="IJ4" s="100"/>
      <c r="IK4" s="100"/>
      <c r="IL4" s="100"/>
    </row>
    <row r="5" spans="1:249" ht="41.25" customHeight="1" thickBot="1" x14ac:dyDescent="0.3">
      <c r="A5" s="278" t="s">
        <v>212</v>
      </c>
      <c r="B5" s="279"/>
      <c r="C5" s="280"/>
      <c r="D5" s="266"/>
      <c r="E5" s="267"/>
      <c r="F5" s="268"/>
      <c r="G5" s="292" t="s">
        <v>211</v>
      </c>
      <c r="H5" s="293"/>
      <c r="I5" s="294"/>
      <c r="J5" s="290"/>
      <c r="K5" s="291"/>
      <c r="L5" s="273"/>
      <c r="M5" s="274"/>
      <c r="N5" s="261"/>
      <c r="O5" s="262"/>
      <c r="P5" s="96"/>
      <c r="Q5" s="99" t="s">
        <v>210</v>
      </c>
      <c r="R5" s="99"/>
      <c r="T5" s="95" t="s">
        <v>209</v>
      </c>
      <c r="V5" s="95" t="s">
        <v>196</v>
      </c>
      <c r="X5" s="95" t="s">
        <v>196</v>
      </c>
      <c r="IG5" s="100"/>
      <c r="IH5" s="100"/>
      <c r="II5" s="100"/>
      <c r="IJ5" s="100"/>
      <c r="IK5" s="100"/>
    </row>
    <row r="6" spans="1:249" ht="18.75" customHeight="1" thickBot="1" x14ac:dyDescent="0.3">
      <c r="A6" s="313" t="s">
        <v>208</v>
      </c>
      <c r="B6" s="314"/>
      <c r="C6" s="315"/>
      <c r="D6" s="307" t="s">
        <v>257</v>
      </c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9"/>
      <c r="P6" s="96"/>
      <c r="Q6" s="99" t="s">
        <v>207</v>
      </c>
      <c r="R6" s="99"/>
      <c r="T6" s="95" t="s">
        <v>206</v>
      </c>
      <c r="V6" s="95" t="s">
        <v>205</v>
      </c>
      <c r="X6" s="95" t="s">
        <v>205</v>
      </c>
    </row>
    <row r="7" spans="1:249" ht="18.75" customHeight="1" x14ac:dyDescent="0.25">
      <c r="A7" s="310" t="s">
        <v>204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2"/>
      <c r="Q7" s="99" t="s">
        <v>203</v>
      </c>
      <c r="R7" s="99"/>
      <c r="T7" s="95" t="s">
        <v>202</v>
      </c>
    </row>
    <row r="8" spans="1:249" ht="18.75" customHeight="1" x14ac:dyDescent="0.25">
      <c r="A8" s="301" t="s">
        <v>201</v>
      </c>
      <c r="B8" s="301"/>
      <c r="C8" s="301"/>
      <c r="D8" s="301"/>
      <c r="E8" s="316" t="s">
        <v>200</v>
      </c>
      <c r="F8" s="317"/>
      <c r="G8" s="317"/>
      <c r="H8" s="317"/>
      <c r="I8" s="317"/>
      <c r="J8" s="317"/>
      <c r="K8" s="317"/>
      <c r="L8" s="317"/>
      <c r="M8" s="317"/>
      <c r="N8" s="317"/>
      <c r="O8" s="318"/>
      <c r="Q8" s="99" t="s">
        <v>199</v>
      </c>
      <c r="R8" s="99"/>
      <c r="T8" s="95" t="s">
        <v>198</v>
      </c>
    </row>
    <row r="9" spans="1:249" ht="51" customHeight="1" x14ac:dyDescent="0.25">
      <c r="A9" s="322" t="s">
        <v>197</v>
      </c>
      <c r="B9" s="323"/>
      <c r="C9" s="324"/>
      <c r="D9" s="302"/>
      <c r="E9" s="302"/>
      <c r="F9" s="302"/>
      <c r="G9" s="302"/>
      <c r="H9" s="301" t="s">
        <v>224</v>
      </c>
      <c r="I9" s="301"/>
      <c r="J9" s="301"/>
      <c r="K9" s="98"/>
      <c r="L9" s="319" t="s">
        <v>225</v>
      </c>
      <c r="M9" s="320"/>
      <c r="N9" s="320"/>
      <c r="O9" s="321"/>
      <c r="Q9" s="99" t="s">
        <v>260</v>
      </c>
      <c r="R9" s="97"/>
    </row>
    <row r="10" spans="1:249" s="96" customFormat="1" ht="22.5" customHeight="1" x14ac:dyDescent="0.25">
      <c r="A10" s="301" t="s">
        <v>195</v>
      </c>
      <c r="B10" s="301"/>
      <c r="C10" s="301"/>
      <c r="D10" s="302"/>
      <c r="E10" s="302"/>
      <c r="F10" s="302"/>
      <c r="G10" s="302"/>
      <c r="H10" s="304" t="s">
        <v>193</v>
      </c>
      <c r="I10" s="305"/>
      <c r="J10" s="306"/>
      <c r="K10" s="303"/>
      <c r="L10" s="303"/>
      <c r="M10" s="303"/>
      <c r="N10" s="303"/>
      <c r="O10" s="303"/>
    </row>
    <row r="11" spans="1:249" s="96" customFormat="1" ht="22.5" customHeight="1" x14ac:dyDescent="0.25">
      <c r="A11" s="301"/>
      <c r="B11" s="301"/>
      <c r="C11" s="301"/>
      <c r="D11" s="302"/>
      <c r="E11" s="302"/>
      <c r="F11" s="302"/>
      <c r="G11" s="302"/>
      <c r="H11" s="304" t="s">
        <v>192</v>
      </c>
      <c r="I11" s="305"/>
      <c r="J11" s="306"/>
      <c r="K11" s="303"/>
      <c r="L11" s="303"/>
      <c r="M11" s="303"/>
      <c r="N11" s="303"/>
      <c r="O11" s="303"/>
    </row>
    <row r="12" spans="1:249" s="96" customFormat="1" ht="22.5" customHeight="1" x14ac:dyDescent="0.25">
      <c r="A12" s="301"/>
      <c r="B12" s="301"/>
      <c r="C12" s="301"/>
      <c r="D12" s="302"/>
      <c r="E12" s="302"/>
      <c r="F12" s="302"/>
      <c r="G12" s="302"/>
      <c r="H12" s="304" t="s">
        <v>191</v>
      </c>
      <c r="I12" s="305"/>
      <c r="J12" s="306"/>
      <c r="K12" s="303"/>
      <c r="L12" s="303"/>
      <c r="M12" s="303"/>
      <c r="N12" s="303"/>
      <c r="O12" s="303"/>
    </row>
    <row r="13" spans="1:249" s="96" customFormat="1" ht="22.5" customHeight="1" x14ac:dyDescent="0.25">
      <c r="A13" s="301" t="s">
        <v>194</v>
      </c>
      <c r="B13" s="301"/>
      <c r="C13" s="301"/>
      <c r="D13" s="302"/>
      <c r="E13" s="302"/>
      <c r="F13" s="302"/>
      <c r="G13" s="302"/>
      <c r="H13" s="304" t="s">
        <v>193</v>
      </c>
      <c r="I13" s="305"/>
      <c r="J13" s="306"/>
      <c r="K13" s="303"/>
      <c r="L13" s="303"/>
      <c r="M13" s="303"/>
      <c r="N13" s="303"/>
      <c r="O13" s="303"/>
    </row>
    <row r="14" spans="1:249" s="96" customFormat="1" ht="22.5" customHeight="1" x14ac:dyDescent="0.25">
      <c r="A14" s="301"/>
      <c r="B14" s="301"/>
      <c r="C14" s="301"/>
      <c r="D14" s="302"/>
      <c r="E14" s="302"/>
      <c r="F14" s="302"/>
      <c r="G14" s="302"/>
      <c r="H14" s="304" t="s">
        <v>192</v>
      </c>
      <c r="I14" s="305"/>
      <c r="J14" s="306"/>
      <c r="K14" s="303"/>
      <c r="L14" s="303"/>
      <c r="M14" s="303"/>
      <c r="N14" s="303"/>
      <c r="O14" s="303"/>
    </row>
    <row r="15" spans="1:249" s="96" customFormat="1" ht="22.5" customHeight="1" x14ac:dyDescent="0.25">
      <c r="A15" s="301"/>
      <c r="B15" s="301"/>
      <c r="C15" s="301"/>
      <c r="D15" s="302"/>
      <c r="E15" s="302"/>
      <c r="F15" s="302"/>
      <c r="G15" s="302"/>
      <c r="H15" s="304" t="s">
        <v>191</v>
      </c>
      <c r="I15" s="305"/>
      <c r="J15" s="306"/>
      <c r="K15" s="303"/>
      <c r="L15" s="303"/>
      <c r="M15" s="303"/>
      <c r="N15" s="303"/>
      <c r="O15" s="303"/>
    </row>
    <row r="16" spans="1:249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6" customHeight="1" x14ac:dyDescent="0.25"/>
    <row r="23" ht="13.5" customHeight="1" x14ac:dyDescent="0.25"/>
    <row r="24" ht="6" customHeight="1" x14ac:dyDescent="0.25"/>
    <row r="25" ht="13.5" customHeight="1" x14ac:dyDescent="0.25"/>
    <row r="26" ht="3.75" customHeight="1" x14ac:dyDescent="0.25"/>
    <row r="27" ht="14.25" customHeight="1" x14ac:dyDescent="0.25"/>
    <row r="28" ht="3.75" customHeight="1" x14ac:dyDescent="0.25"/>
    <row r="29" ht="3.75" customHeight="1" x14ac:dyDescent="0.25"/>
    <row r="30" ht="3.75" customHeight="1" x14ac:dyDescent="0.25"/>
    <row r="31" ht="3.75" customHeight="1" x14ac:dyDescent="0.25"/>
    <row r="32" ht="15" x14ac:dyDescent="0.25"/>
    <row r="33" ht="12" customHeight="1" x14ac:dyDescent="0.25"/>
    <row r="34" ht="3.75" customHeight="1" x14ac:dyDescent="0.25"/>
    <row r="35" ht="15" hidden="1" x14ac:dyDescent="0.25"/>
    <row r="36" ht="15" hidden="1" x14ac:dyDescent="0.25"/>
    <row r="37" ht="3.75" hidden="1" customHeight="1" x14ac:dyDescent="0.25"/>
    <row r="38" ht="15" hidden="1" x14ac:dyDescent="0.25"/>
    <row r="39" ht="3.75" hidden="1" customHeight="1" x14ac:dyDescent="0.25"/>
    <row r="40" ht="15" hidden="1" x14ac:dyDescent="0.25"/>
    <row r="41" ht="3.75" hidden="1" customHeight="1" x14ac:dyDescent="0.25"/>
    <row r="42" ht="15" hidden="1" x14ac:dyDescent="0.25"/>
    <row r="43" ht="15" hidden="1" x14ac:dyDescent="0.25"/>
    <row r="44" ht="3.75" hidden="1" customHeight="1" x14ac:dyDescent="0.25"/>
    <row r="45" ht="15" hidden="1" x14ac:dyDescent="0.25"/>
    <row r="46" ht="3.75" hidden="1" customHeight="1" x14ac:dyDescent="0.25"/>
    <row r="47" ht="15" hidden="1" x14ac:dyDescent="0.25"/>
    <row r="48" ht="3.75" hidden="1" customHeight="1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</sheetData>
  <sheetProtection password="F034" sheet="1" objects="1" scenarios="1"/>
  <mergeCells count="38">
    <mergeCell ref="H12:J12"/>
    <mergeCell ref="L9:O9"/>
    <mergeCell ref="A10:C12"/>
    <mergeCell ref="D10:G12"/>
    <mergeCell ref="H10:J10"/>
    <mergeCell ref="D9:G9"/>
    <mergeCell ref="H9:J9"/>
    <mergeCell ref="A9:C9"/>
    <mergeCell ref="K12:O12"/>
    <mergeCell ref="D6:O6"/>
    <mergeCell ref="A7:O7"/>
    <mergeCell ref="A6:C6"/>
    <mergeCell ref="K10:O10"/>
    <mergeCell ref="H11:J11"/>
    <mergeCell ref="K11:O11"/>
    <mergeCell ref="E8:O8"/>
    <mergeCell ref="A8:D8"/>
    <mergeCell ref="A13:C15"/>
    <mergeCell ref="D13:G15"/>
    <mergeCell ref="K15:O15"/>
    <mergeCell ref="K14:O14"/>
    <mergeCell ref="K13:O13"/>
    <mergeCell ref="H13:J13"/>
    <mergeCell ref="H14:J14"/>
    <mergeCell ref="H15:J15"/>
    <mergeCell ref="A1:O1"/>
    <mergeCell ref="N2:O5"/>
    <mergeCell ref="J4:K4"/>
    <mergeCell ref="D4:F4"/>
    <mergeCell ref="D5:F5"/>
    <mergeCell ref="L2:M5"/>
    <mergeCell ref="A4:C4"/>
    <mergeCell ref="A5:C5"/>
    <mergeCell ref="G4:I4"/>
    <mergeCell ref="A2:C3"/>
    <mergeCell ref="J5:K5"/>
    <mergeCell ref="G5:I5"/>
    <mergeCell ref="D2:K3"/>
  </mergeCells>
  <dataValidations count="4">
    <dataValidation type="list" allowBlank="1" showInputMessage="1" showErrorMessage="1" sqref="K9">
      <formula1>$V$5:$V$6</formula1>
    </dataValidation>
    <dataValidation type="list" allowBlank="1" showErrorMessage="1" sqref="D5:F5">
      <formula1>$T$2:$T$8</formula1>
    </dataValidation>
    <dataValidation type="list" allowBlank="1" showInputMessage="1" showErrorMessage="1" sqref="J4:K4">
      <formula1>$Q$1:$Q$9</formula1>
    </dataValidation>
    <dataValidation allowBlank="1" showErrorMessage="1" sqref="D9:D10 D13"/>
  </dataValidations>
  <printOptions horizontalCentered="1" verticalCentered="1"/>
  <pageMargins left="0.41" right="0.41" top="0.59" bottom="0.41" header="0" footer="0"/>
  <pageSetup paperSize="9" scale="7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theme="9" tint="0.39997558519241921"/>
  </sheetPr>
  <dimension ref="A1:R358"/>
  <sheetViews>
    <sheetView showGridLines="0" view="pageBreakPreview" zoomScale="50" zoomScaleNormal="100" zoomScaleSheetLayoutView="5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J323" sqref="J323"/>
    </sheetView>
  </sheetViews>
  <sheetFormatPr baseColWidth="10" defaultRowHeight="14.25" x14ac:dyDescent="0.25"/>
  <cols>
    <col min="1" max="1" width="11.7109375" style="174" customWidth="1"/>
    <col min="2" max="2" width="66.7109375" style="174" customWidth="1"/>
    <col min="3" max="3" width="79.28515625" style="174" customWidth="1"/>
    <col min="4" max="4" width="36.42578125" style="196" customWidth="1"/>
    <col min="5" max="9" width="36.42578125" style="174" customWidth="1"/>
    <col min="10" max="10" width="36.42578125" style="196" customWidth="1"/>
    <col min="11" max="11" width="36.42578125" style="174" customWidth="1"/>
    <col min="12" max="12" width="36.42578125" style="197" customWidth="1"/>
    <col min="13" max="13" width="36.42578125" style="174" customWidth="1"/>
    <col min="14" max="16" width="25.85546875" style="174" hidden="1" customWidth="1"/>
    <col min="17" max="17" width="76.7109375" style="174" customWidth="1"/>
    <col min="18" max="16384" width="11.42578125" style="174"/>
  </cols>
  <sheetData>
    <row r="1" spans="1:18" ht="45.75" thickBot="1" x14ac:dyDescent="0.3">
      <c r="A1" s="353" t="s">
        <v>182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8" ht="34.5" thickBot="1" x14ac:dyDescent="0.3">
      <c r="A2" s="363" t="s">
        <v>181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5"/>
    </row>
    <row r="3" spans="1:18" ht="30.75" thickBot="1" x14ac:dyDescent="0.3">
      <c r="A3" s="333" t="s">
        <v>190</v>
      </c>
      <c r="B3" s="334"/>
      <c r="C3" s="339" t="s">
        <v>21</v>
      </c>
      <c r="D3" s="361" t="s">
        <v>0</v>
      </c>
      <c r="E3" s="361"/>
      <c r="F3" s="361"/>
      <c r="G3" s="361"/>
      <c r="H3" s="361"/>
      <c r="I3" s="361"/>
      <c r="J3" s="361"/>
      <c r="K3" s="361"/>
      <c r="L3" s="361"/>
      <c r="M3" s="362"/>
      <c r="N3" s="175"/>
      <c r="O3" s="175"/>
      <c r="P3" s="175"/>
      <c r="Q3" s="366" t="s">
        <v>12</v>
      </c>
      <c r="R3" s="176"/>
    </row>
    <row r="4" spans="1:18" ht="21" thickBot="1" x14ac:dyDescent="0.3">
      <c r="A4" s="335"/>
      <c r="B4" s="336"/>
      <c r="C4" s="340"/>
      <c r="D4" s="357" t="s">
        <v>1</v>
      </c>
      <c r="E4" s="358"/>
      <c r="F4" s="354" t="s">
        <v>3</v>
      </c>
      <c r="G4" s="355"/>
      <c r="H4" s="355"/>
      <c r="I4" s="355"/>
      <c r="J4" s="355"/>
      <c r="K4" s="356"/>
      <c r="L4" s="342" t="s">
        <v>258</v>
      </c>
      <c r="M4" s="343"/>
      <c r="N4" s="175"/>
      <c r="O4" s="175"/>
      <c r="P4" s="175"/>
      <c r="Q4" s="367"/>
      <c r="R4" s="176"/>
    </row>
    <row r="5" spans="1:18" ht="20.25" x14ac:dyDescent="0.25">
      <c r="A5" s="335"/>
      <c r="B5" s="336"/>
      <c r="C5" s="340"/>
      <c r="D5" s="359"/>
      <c r="E5" s="360"/>
      <c r="F5" s="346" t="s">
        <v>186</v>
      </c>
      <c r="G5" s="347"/>
      <c r="H5" s="348" t="s">
        <v>187</v>
      </c>
      <c r="I5" s="347"/>
      <c r="J5" s="349" t="s">
        <v>188</v>
      </c>
      <c r="K5" s="350"/>
      <c r="L5" s="344"/>
      <c r="M5" s="345"/>
      <c r="N5" s="177" t="s">
        <v>13</v>
      </c>
      <c r="O5" s="178" t="s">
        <v>14</v>
      </c>
      <c r="P5" s="178" t="s">
        <v>15</v>
      </c>
      <c r="Q5" s="367"/>
      <c r="R5" s="176"/>
    </row>
    <row r="6" spans="1:18" ht="41.25" thickBot="1" x14ac:dyDescent="0.3">
      <c r="A6" s="337"/>
      <c r="B6" s="338"/>
      <c r="C6" s="341"/>
      <c r="D6" s="179" t="s">
        <v>185</v>
      </c>
      <c r="E6" s="180" t="s">
        <v>189</v>
      </c>
      <c r="F6" s="181" t="s">
        <v>185</v>
      </c>
      <c r="G6" s="182" t="s">
        <v>189</v>
      </c>
      <c r="H6" s="183" t="s">
        <v>185</v>
      </c>
      <c r="I6" s="182" t="s">
        <v>189</v>
      </c>
      <c r="J6" s="181" t="s">
        <v>183</v>
      </c>
      <c r="K6" s="182" t="s">
        <v>184</v>
      </c>
      <c r="L6" s="184" t="s">
        <v>185</v>
      </c>
      <c r="M6" s="185" t="s">
        <v>184</v>
      </c>
      <c r="N6" s="186" t="s">
        <v>11</v>
      </c>
      <c r="O6" s="187" t="s">
        <v>11</v>
      </c>
      <c r="P6" s="187" t="s">
        <v>11</v>
      </c>
      <c r="Q6" s="367"/>
      <c r="R6" s="176"/>
    </row>
    <row r="7" spans="1:18" ht="20.25" x14ac:dyDescent="0.25">
      <c r="A7" s="75">
        <v>6</v>
      </c>
      <c r="B7" s="331" t="s">
        <v>177</v>
      </c>
      <c r="C7" s="332"/>
      <c r="D7" s="151">
        <f t="shared" ref="D7:M7" si="0">+D8+D35+D107</f>
        <v>0</v>
      </c>
      <c r="E7" s="151">
        <f t="shared" si="0"/>
        <v>0</v>
      </c>
      <c r="F7" s="151">
        <f t="shared" si="0"/>
        <v>0</v>
      </c>
      <c r="G7" s="151">
        <f t="shared" si="0"/>
        <v>0</v>
      </c>
      <c r="H7" s="151">
        <f t="shared" si="0"/>
        <v>0</v>
      </c>
      <c r="I7" s="151">
        <f t="shared" si="0"/>
        <v>0</v>
      </c>
      <c r="J7" s="151">
        <f t="shared" si="0"/>
        <v>0</v>
      </c>
      <c r="K7" s="151">
        <f t="shared" si="0"/>
        <v>0</v>
      </c>
      <c r="L7" s="151">
        <f t="shared" si="0"/>
        <v>0</v>
      </c>
      <c r="M7" s="151">
        <f t="shared" si="0"/>
        <v>0</v>
      </c>
      <c r="N7" s="59"/>
      <c r="O7" s="59"/>
      <c r="P7" s="59"/>
      <c r="Q7" s="198"/>
      <c r="R7" s="176"/>
    </row>
    <row r="8" spans="1:18" s="188" customFormat="1" ht="20.25" x14ac:dyDescent="0.25">
      <c r="A8" s="58">
        <v>61</v>
      </c>
      <c r="B8" s="329" t="s">
        <v>85</v>
      </c>
      <c r="C8" s="330"/>
      <c r="D8" s="152">
        <f t="shared" ref="D8:M8" si="1">+D9+D12+D15+D25+D28</f>
        <v>0</v>
      </c>
      <c r="E8" s="152">
        <f t="shared" si="1"/>
        <v>0</v>
      </c>
      <c r="F8" s="152">
        <f t="shared" si="1"/>
        <v>0</v>
      </c>
      <c r="G8" s="152">
        <f t="shared" si="1"/>
        <v>0</v>
      </c>
      <c r="H8" s="152">
        <f t="shared" si="1"/>
        <v>0</v>
      </c>
      <c r="I8" s="152">
        <f t="shared" si="1"/>
        <v>0</v>
      </c>
      <c r="J8" s="152">
        <f t="shared" si="1"/>
        <v>0</v>
      </c>
      <c r="K8" s="152">
        <f t="shared" si="1"/>
        <v>0</v>
      </c>
      <c r="L8" s="152">
        <f t="shared" si="1"/>
        <v>0</v>
      </c>
      <c r="M8" s="152">
        <f t="shared" si="1"/>
        <v>0</v>
      </c>
      <c r="N8" s="59"/>
      <c r="O8" s="59"/>
      <c r="P8" s="59"/>
      <c r="Q8" s="198"/>
      <c r="R8" s="176"/>
    </row>
    <row r="9" spans="1:18" ht="20.25" x14ac:dyDescent="0.25">
      <c r="A9" s="58">
        <v>6101</v>
      </c>
      <c r="B9" s="62" t="s">
        <v>59</v>
      </c>
      <c r="C9" s="84"/>
      <c r="D9" s="153">
        <f>SUM(D10:D11)</f>
        <v>0</v>
      </c>
      <c r="E9" s="153">
        <f t="shared" ref="E9:P9" si="2">SUM(E10:E11)</f>
        <v>0</v>
      </c>
      <c r="F9" s="153">
        <f t="shared" si="2"/>
        <v>0</v>
      </c>
      <c r="G9" s="153">
        <f t="shared" si="2"/>
        <v>0</v>
      </c>
      <c r="H9" s="153">
        <f t="shared" si="2"/>
        <v>0</v>
      </c>
      <c r="I9" s="153">
        <f t="shared" si="2"/>
        <v>0</v>
      </c>
      <c r="J9" s="153">
        <f t="shared" si="2"/>
        <v>0</v>
      </c>
      <c r="K9" s="153">
        <f t="shared" si="2"/>
        <v>0</v>
      </c>
      <c r="L9" s="153">
        <f t="shared" si="2"/>
        <v>0</v>
      </c>
      <c r="M9" s="153">
        <f t="shared" si="2"/>
        <v>0</v>
      </c>
      <c r="N9" s="83">
        <f t="shared" si="2"/>
        <v>0</v>
      </c>
      <c r="O9" s="83">
        <f t="shared" si="2"/>
        <v>0</v>
      </c>
      <c r="P9" s="83">
        <f t="shared" si="2"/>
        <v>0</v>
      </c>
      <c r="Q9" s="199"/>
      <c r="R9" s="176"/>
    </row>
    <row r="10" spans="1:18" ht="20.25" x14ac:dyDescent="0.25">
      <c r="A10" s="60"/>
      <c r="B10" s="61"/>
      <c r="C10" s="62" t="s">
        <v>60</v>
      </c>
      <c r="D10" s="203"/>
      <c r="E10" s="203"/>
      <c r="F10" s="204"/>
      <c r="G10" s="204"/>
      <c r="H10" s="204"/>
      <c r="I10" s="204"/>
      <c r="J10" s="204"/>
      <c r="K10" s="204"/>
      <c r="L10" s="205"/>
      <c r="M10" s="120"/>
      <c r="N10" s="79"/>
      <c r="O10" s="79"/>
      <c r="P10" s="79"/>
      <c r="Q10" s="85"/>
      <c r="R10" s="176"/>
    </row>
    <row r="11" spans="1:18" ht="20.25" x14ac:dyDescent="0.25">
      <c r="A11" s="60"/>
      <c r="B11" s="61"/>
      <c r="C11" s="62" t="s">
        <v>62</v>
      </c>
      <c r="D11" s="203"/>
      <c r="E11" s="203"/>
      <c r="F11" s="204"/>
      <c r="G11" s="204"/>
      <c r="H11" s="204"/>
      <c r="I11" s="204"/>
      <c r="J11" s="204"/>
      <c r="K11" s="204"/>
      <c r="L11" s="205"/>
      <c r="M11" s="120"/>
      <c r="N11" s="79"/>
      <c r="O11" s="79"/>
      <c r="P11" s="79"/>
      <c r="Q11" s="85"/>
      <c r="R11" s="176"/>
    </row>
    <row r="12" spans="1:18" ht="20.25" x14ac:dyDescent="0.25">
      <c r="A12" s="58">
        <v>6102</v>
      </c>
      <c r="B12" s="64" t="s">
        <v>63</v>
      </c>
      <c r="C12" s="76"/>
      <c r="D12" s="153">
        <f>SUM(D13:D14)</f>
        <v>0</v>
      </c>
      <c r="E12" s="153">
        <f t="shared" ref="E12:M12" si="3">SUM(E13:E14)</f>
        <v>0</v>
      </c>
      <c r="F12" s="153">
        <f t="shared" si="3"/>
        <v>0</v>
      </c>
      <c r="G12" s="153">
        <f t="shared" si="3"/>
        <v>0</v>
      </c>
      <c r="H12" s="153">
        <f t="shared" si="3"/>
        <v>0</v>
      </c>
      <c r="I12" s="153">
        <f t="shared" si="3"/>
        <v>0</v>
      </c>
      <c r="J12" s="153">
        <f t="shared" si="3"/>
        <v>0</v>
      </c>
      <c r="K12" s="153">
        <f t="shared" si="3"/>
        <v>0</v>
      </c>
      <c r="L12" s="153">
        <f t="shared" si="3"/>
        <v>0</v>
      </c>
      <c r="M12" s="153">
        <f t="shared" si="3"/>
        <v>0</v>
      </c>
      <c r="N12" s="76"/>
      <c r="O12" s="76"/>
      <c r="P12" s="76"/>
      <c r="Q12" s="200"/>
      <c r="R12" s="176"/>
    </row>
    <row r="13" spans="1:18" ht="20.25" x14ac:dyDescent="0.25">
      <c r="A13" s="60"/>
      <c r="B13" s="61"/>
      <c r="C13" s="62" t="s">
        <v>20</v>
      </c>
      <c r="D13" s="203"/>
      <c r="E13" s="203"/>
      <c r="F13" s="204"/>
      <c r="G13" s="204"/>
      <c r="H13" s="204"/>
      <c r="I13" s="204"/>
      <c r="J13" s="204"/>
      <c r="K13" s="204"/>
      <c r="L13" s="206"/>
      <c r="M13" s="120"/>
      <c r="N13" s="79"/>
      <c r="O13" s="79"/>
      <c r="P13" s="79"/>
      <c r="Q13" s="85"/>
      <c r="R13" s="176"/>
    </row>
    <row r="14" spans="1:18" ht="20.25" x14ac:dyDescent="0.25">
      <c r="A14" s="60"/>
      <c r="B14" s="61"/>
      <c r="C14" s="62" t="s">
        <v>64</v>
      </c>
      <c r="D14" s="203"/>
      <c r="E14" s="203"/>
      <c r="F14" s="204"/>
      <c r="G14" s="204"/>
      <c r="H14" s="204"/>
      <c r="I14" s="204"/>
      <c r="J14" s="204"/>
      <c r="K14" s="204"/>
      <c r="L14" s="206"/>
      <c r="M14" s="120"/>
      <c r="N14" s="79"/>
      <c r="O14" s="79"/>
      <c r="P14" s="79"/>
      <c r="Q14" s="85"/>
      <c r="R14" s="176"/>
    </row>
    <row r="15" spans="1:18" ht="20.25" x14ac:dyDescent="0.25">
      <c r="A15" s="58">
        <v>6105</v>
      </c>
      <c r="B15" s="62" t="s">
        <v>69</v>
      </c>
      <c r="C15" s="76"/>
      <c r="D15" s="153">
        <f>SUM(D16:D24)</f>
        <v>0</v>
      </c>
      <c r="E15" s="153">
        <f t="shared" ref="E15:P15" si="4">SUM(E16:E24)</f>
        <v>0</v>
      </c>
      <c r="F15" s="153">
        <f t="shared" si="4"/>
        <v>0</v>
      </c>
      <c r="G15" s="153">
        <f t="shared" si="4"/>
        <v>0</v>
      </c>
      <c r="H15" s="153">
        <f t="shared" si="4"/>
        <v>0</v>
      </c>
      <c r="I15" s="153">
        <f t="shared" si="4"/>
        <v>0</v>
      </c>
      <c r="J15" s="153">
        <f t="shared" si="4"/>
        <v>0</v>
      </c>
      <c r="K15" s="153">
        <f t="shared" si="4"/>
        <v>0</v>
      </c>
      <c r="L15" s="153">
        <f t="shared" si="4"/>
        <v>0</v>
      </c>
      <c r="M15" s="153">
        <f t="shared" si="4"/>
        <v>0</v>
      </c>
      <c r="N15" s="82">
        <f t="shared" si="4"/>
        <v>0</v>
      </c>
      <c r="O15" s="82">
        <f t="shared" si="4"/>
        <v>0</v>
      </c>
      <c r="P15" s="82">
        <f t="shared" si="4"/>
        <v>0</v>
      </c>
      <c r="Q15" s="200"/>
      <c r="R15" s="176"/>
    </row>
    <row r="16" spans="1:18" ht="20.25" x14ac:dyDescent="0.25">
      <c r="A16" s="60"/>
      <c r="B16" s="61"/>
      <c r="C16" s="62" t="s">
        <v>70</v>
      </c>
      <c r="D16" s="203"/>
      <c r="E16" s="203"/>
      <c r="F16" s="204"/>
      <c r="G16" s="204"/>
      <c r="H16" s="204"/>
      <c r="I16" s="204"/>
      <c r="J16" s="204"/>
      <c r="K16" s="204"/>
      <c r="L16" s="119"/>
      <c r="M16" s="120"/>
      <c r="N16" s="79"/>
      <c r="O16" s="79"/>
      <c r="P16" s="79"/>
      <c r="Q16" s="85"/>
      <c r="R16" s="176"/>
    </row>
    <row r="17" spans="1:18" ht="20.25" x14ac:dyDescent="0.25">
      <c r="A17" s="60"/>
      <c r="B17" s="61"/>
      <c r="C17" s="62" t="s">
        <v>71</v>
      </c>
      <c r="D17" s="203"/>
      <c r="E17" s="203"/>
      <c r="F17" s="204"/>
      <c r="G17" s="204"/>
      <c r="H17" s="204"/>
      <c r="I17" s="204"/>
      <c r="J17" s="204"/>
      <c r="K17" s="204"/>
      <c r="L17" s="119"/>
      <c r="M17" s="120"/>
      <c r="N17" s="79"/>
      <c r="O17" s="79"/>
      <c r="P17" s="79"/>
      <c r="Q17" s="85"/>
      <c r="R17" s="176"/>
    </row>
    <row r="18" spans="1:18" ht="20.25" x14ac:dyDescent="0.25">
      <c r="A18" s="60"/>
      <c r="B18" s="61"/>
      <c r="C18" s="62" t="s">
        <v>143</v>
      </c>
      <c r="D18" s="203"/>
      <c r="E18" s="203"/>
      <c r="F18" s="204"/>
      <c r="G18" s="204"/>
      <c r="H18" s="204"/>
      <c r="I18" s="204"/>
      <c r="J18" s="204"/>
      <c r="K18" s="204"/>
      <c r="L18" s="119"/>
      <c r="M18" s="120"/>
      <c r="N18" s="79"/>
      <c r="O18" s="79"/>
      <c r="P18" s="79"/>
      <c r="Q18" s="85"/>
      <c r="R18" s="176"/>
    </row>
    <row r="19" spans="1:18" ht="20.25" x14ac:dyDescent="0.25">
      <c r="A19" s="60"/>
      <c r="B19" s="61"/>
      <c r="C19" s="62" t="s">
        <v>72</v>
      </c>
      <c r="D19" s="203"/>
      <c r="E19" s="203"/>
      <c r="F19" s="204"/>
      <c r="G19" s="204"/>
      <c r="H19" s="204"/>
      <c r="I19" s="204"/>
      <c r="J19" s="204"/>
      <c r="K19" s="204"/>
      <c r="L19" s="119"/>
      <c r="M19" s="120"/>
      <c r="N19" s="79"/>
      <c r="O19" s="79"/>
      <c r="P19" s="79"/>
      <c r="Q19" s="85"/>
      <c r="R19" s="176"/>
    </row>
    <row r="20" spans="1:18" ht="20.25" x14ac:dyDescent="0.25">
      <c r="A20" s="60"/>
      <c r="B20" s="61"/>
      <c r="C20" s="62" t="s">
        <v>73</v>
      </c>
      <c r="D20" s="203"/>
      <c r="E20" s="203"/>
      <c r="F20" s="204"/>
      <c r="G20" s="204"/>
      <c r="H20" s="204"/>
      <c r="I20" s="204"/>
      <c r="J20" s="204"/>
      <c r="K20" s="204"/>
      <c r="L20" s="119"/>
      <c r="M20" s="120"/>
      <c r="N20" s="79"/>
      <c r="O20" s="79"/>
      <c r="P20" s="79"/>
      <c r="Q20" s="85"/>
      <c r="R20" s="176"/>
    </row>
    <row r="21" spans="1:18" ht="20.25" x14ac:dyDescent="0.25">
      <c r="A21" s="60"/>
      <c r="B21" s="61"/>
      <c r="C21" s="62" t="s">
        <v>74</v>
      </c>
      <c r="D21" s="203"/>
      <c r="E21" s="203"/>
      <c r="F21" s="204"/>
      <c r="G21" s="204"/>
      <c r="H21" s="204"/>
      <c r="I21" s="204"/>
      <c r="J21" s="204"/>
      <c r="K21" s="204"/>
      <c r="L21" s="119"/>
      <c r="M21" s="120"/>
      <c r="N21" s="79"/>
      <c r="O21" s="79"/>
      <c r="P21" s="79"/>
      <c r="Q21" s="85"/>
      <c r="R21" s="176"/>
    </row>
    <row r="22" spans="1:18" ht="20.25" x14ac:dyDescent="0.25">
      <c r="A22" s="60"/>
      <c r="B22" s="61"/>
      <c r="C22" s="62" t="s">
        <v>75</v>
      </c>
      <c r="D22" s="203"/>
      <c r="E22" s="203"/>
      <c r="F22" s="204"/>
      <c r="G22" s="204"/>
      <c r="H22" s="204"/>
      <c r="I22" s="204"/>
      <c r="J22" s="204"/>
      <c r="K22" s="204"/>
      <c r="L22" s="119"/>
      <c r="M22" s="120"/>
      <c r="N22" s="79"/>
      <c r="O22" s="79"/>
      <c r="P22" s="79"/>
      <c r="Q22" s="85"/>
      <c r="R22" s="176"/>
    </row>
    <row r="23" spans="1:18" ht="20.25" x14ac:dyDescent="0.25">
      <c r="A23" s="60"/>
      <c r="B23" s="61"/>
      <c r="C23" s="88"/>
      <c r="D23" s="133"/>
      <c r="E23" s="207"/>
      <c r="F23" s="204"/>
      <c r="G23" s="204"/>
      <c r="H23" s="204"/>
      <c r="I23" s="204"/>
      <c r="J23" s="204"/>
      <c r="K23" s="204"/>
      <c r="L23" s="119"/>
      <c r="M23" s="120"/>
      <c r="N23" s="79"/>
      <c r="O23" s="79"/>
      <c r="P23" s="79"/>
      <c r="Q23" s="85"/>
      <c r="R23" s="176"/>
    </row>
    <row r="24" spans="1:18" ht="20.25" x14ac:dyDescent="0.25">
      <c r="A24" s="60"/>
      <c r="B24" s="61"/>
      <c r="C24" s="88"/>
      <c r="D24" s="133"/>
      <c r="E24" s="207"/>
      <c r="F24" s="204"/>
      <c r="G24" s="204"/>
      <c r="H24" s="204"/>
      <c r="I24" s="204"/>
      <c r="J24" s="204"/>
      <c r="K24" s="204"/>
      <c r="L24" s="119"/>
      <c r="M24" s="120"/>
      <c r="N24" s="79"/>
      <c r="O24" s="79"/>
      <c r="P24" s="79"/>
      <c r="Q24" s="85"/>
      <c r="R24" s="176"/>
    </row>
    <row r="25" spans="1:18" ht="20.25" x14ac:dyDescent="0.25">
      <c r="A25" s="58">
        <v>6106</v>
      </c>
      <c r="B25" s="64" t="s">
        <v>76</v>
      </c>
      <c r="C25" s="84"/>
      <c r="D25" s="153">
        <f>SUM(D26:D27)</f>
        <v>0</v>
      </c>
      <c r="E25" s="153">
        <f t="shared" ref="E25:M25" si="5">SUM(E26:E27)</f>
        <v>0</v>
      </c>
      <c r="F25" s="153">
        <f t="shared" si="5"/>
        <v>0</v>
      </c>
      <c r="G25" s="153">
        <f t="shared" si="5"/>
        <v>0</v>
      </c>
      <c r="H25" s="153">
        <f t="shared" si="5"/>
        <v>0</v>
      </c>
      <c r="I25" s="153">
        <f t="shared" si="5"/>
        <v>0</v>
      </c>
      <c r="J25" s="153">
        <f t="shared" si="5"/>
        <v>0</v>
      </c>
      <c r="K25" s="153">
        <f t="shared" si="5"/>
        <v>0</v>
      </c>
      <c r="L25" s="153">
        <f t="shared" si="5"/>
        <v>0</v>
      </c>
      <c r="M25" s="153">
        <f t="shared" si="5"/>
        <v>0</v>
      </c>
      <c r="N25" s="84"/>
      <c r="O25" s="84"/>
      <c r="P25" s="84"/>
      <c r="Q25" s="201"/>
      <c r="R25" s="176"/>
    </row>
    <row r="26" spans="1:18" ht="20.25" x14ac:dyDescent="0.25">
      <c r="A26" s="60"/>
      <c r="B26" s="61"/>
      <c r="C26" s="62" t="s">
        <v>77</v>
      </c>
      <c r="D26" s="203"/>
      <c r="E26" s="203"/>
      <c r="F26" s="204"/>
      <c r="G26" s="204"/>
      <c r="H26" s="204"/>
      <c r="I26" s="204"/>
      <c r="J26" s="204"/>
      <c r="K26" s="204"/>
      <c r="L26" s="206"/>
      <c r="M26" s="120"/>
      <c r="N26" s="79"/>
      <c r="O26" s="79"/>
      <c r="P26" s="79"/>
      <c r="Q26" s="85"/>
      <c r="R26" s="176"/>
    </row>
    <row r="27" spans="1:18" ht="20.25" x14ac:dyDescent="0.25">
      <c r="A27" s="60"/>
      <c r="B27" s="61"/>
      <c r="C27" s="62" t="s">
        <v>78</v>
      </c>
      <c r="D27" s="203"/>
      <c r="E27" s="203"/>
      <c r="F27" s="204"/>
      <c r="G27" s="204"/>
      <c r="H27" s="204"/>
      <c r="I27" s="204"/>
      <c r="J27" s="204"/>
      <c r="K27" s="204"/>
      <c r="L27" s="206"/>
      <c r="M27" s="120"/>
      <c r="N27" s="79"/>
      <c r="O27" s="79"/>
      <c r="P27" s="79"/>
      <c r="Q27" s="85"/>
      <c r="R27" s="176"/>
    </row>
    <row r="28" spans="1:18" ht="20.25" x14ac:dyDescent="0.25">
      <c r="A28" s="58">
        <v>6107</v>
      </c>
      <c r="B28" s="62" t="s">
        <v>79</v>
      </c>
      <c r="C28" s="84"/>
      <c r="D28" s="153">
        <f>SUM(D29:D34)</f>
        <v>0</v>
      </c>
      <c r="E28" s="153">
        <f t="shared" ref="E28:M28" si="6">SUM(E29:E34)</f>
        <v>0</v>
      </c>
      <c r="F28" s="153">
        <f t="shared" si="6"/>
        <v>0</v>
      </c>
      <c r="G28" s="153">
        <f t="shared" si="6"/>
        <v>0</v>
      </c>
      <c r="H28" s="153">
        <f t="shared" si="6"/>
        <v>0</v>
      </c>
      <c r="I28" s="153">
        <f t="shared" si="6"/>
        <v>0</v>
      </c>
      <c r="J28" s="153">
        <f t="shared" si="6"/>
        <v>0</v>
      </c>
      <c r="K28" s="153">
        <f t="shared" si="6"/>
        <v>0</v>
      </c>
      <c r="L28" s="153">
        <f t="shared" si="6"/>
        <v>0</v>
      </c>
      <c r="M28" s="153">
        <f t="shared" si="6"/>
        <v>0</v>
      </c>
      <c r="N28" s="84"/>
      <c r="O28" s="84"/>
      <c r="P28" s="84"/>
      <c r="Q28" s="201"/>
      <c r="R28" s="176"/>
    </row>
    <row r="29" spans="1:18" ht="20.25" x14ac:dyDescent="0.25">
      <c r="A29" s="60"/>
      <c r="B29" s="61"/>
      <c r="C29" s="62" t="s">
        <v>80</v>
      </c>
      <c r="D29" s="203"/>
      <c r="E29" s="203"/>
      <c r="F29" s="204"/>
      <c r="G29" s="204"/>
      <c r="H29" s="204"/>
      <c r="I29" s="204"/>
      <c r="J29" s="204"/>
      <c r="K29" s="204"/>
      <c r="L29" s="121"/>
      <c r="M29" s="120"/>
      <c r="N29" s="79"/>
      <c r="O29" s="79"/>
      <c r="P29" s="79"/>
      <c r="Q29" s="85"/>
      <c r="R29" s="176"/>
    </row>
    <row r="30" spans="1:18" ht="20.25" x14ac:dyDescent="0.25">
      <c r="A30" s="60"/>
      <c r="B30" s="61"/>
      <c r="C30" s="62" t="s">
        <v>81</v>
      </c>
      <c r="D30" s="203"/>
      <c r="E30" s="203"/>
      <c r="F30" s="204"/>
      <c r="G30" s="204"/>
      <c r="H30" s="204"/>
      <c r="I30" s="204"/>
      <c r="J30" s="204"/>
      <c r="K30" s="204"/>
      <c r="L30" s="121"/>
      <c r="M30" s="120"/>
      <c r="N30" s="79"/>
      <c r="O30" s="79"/>
      <c r="P30" s="79"/>
      <c r="Q30" s="85"/>
      <c r="R30" s="176"/>
    </row>
    <row r="31" spans="1:18" ht="40.5" x14ac:dyDescent="0.25">
      <c r="A31" s="60"/>
      <c r="B31" s="61"/>
      <c r="C31" s="64" t="s">
        <v>82</v>
      </c>
      <c r="D31" s="203"/>
      <c r="E31" s="203"/>
      <c r="F31" s="204"/>
      <c r="G31" s="204"/>
      <c r="H31" s="204"/>
      <c r="I31" s="204"/>
      <c r="J31" s="204"/>
      <c r="K31" s="204"/>
      <c r="L31" s="121"/>
      <c r="M31" s="120"/>
      <c r="N31" s="79"/>
      <c r="O31" s="79"/>
      <c r="P31" s="79"/>
      <c r="Q31" s="85"/>
      <c r="R31" s="176"/>
    </row>
    <row r="32" spans="1:18" ht="20.25" x14ac:dyDescent="0.25">
      <c r="A32" s="60"/>
      <c r="B32" s="61"/>
      <c r="C32" s="62" t="s">
        <v>83</v>
      </c>
      <c r="D32" s="203"/>
      <c r="E32" s="203"/>
      <c r="F32" s="204"/>
      <c r="G32" s="204"/>
      <c r="H32" s="204"/>
      <c r="I32" s="204"/>
      <c r="J32" s="204"/>
      <c r="K32" s="204"/>
      <c r="L32" s="121"/>
      <c r="M32" s="120"/>
      <c r="N32" s="79"/>
      <c r="O32" s="79"/>
      <c r="P32" s="79"/>
      <c r="Q32" s="85"/>
      <c r="R32" s="176"/>
    </row>
    <row r="33" spans="1:18" ht="20.25" x14ac:dyDescent="0.25">
      <c r="A33" s="60"/>
      <c r="B33" s="61"/>
      <c r="C33" s="88"/>
      <c r="D33" s="133"/>
      <c r="E33" s="203"/>
      <c r="F33" s="204"/>
      <c r="G33" s="204"/>
      <c r="H33" s="204"/>
      <c r="I33" s="204"/>
      <c r="J33" s="204"/>
      <c r="K33" s="204"/>
      <c r="L33" s="121"/>
      <c r="M33" s="120"/>
      <c r="N33" s="79"/>
      <c r="O33" s="79"/>
      <c r="P33" s="79"/>
      <c r="Q33" s="85"/>
      <c r="R33" s="176"/>
    </row>
    <row r="34" spans="1:18" ht="20.25" x14ac:dyDescent="0.25">
      <c r="A34" s="60"/>
      <c r="B34" s="61"/>
      <c r="C34" s="88"/>
      <c r="D34" s="133"/>
      <c r="E34" s="203"/>
      <c r="F34" s="204"/>
      <c r="G34" s="204"/>
      <c r="H34" s="204"/>
      <c r="I34" s="204"/>
      <c r="J34" s="204"/>
      <c r="K34" s="204"/>
      <c r="L34" s="121"/>
      <c r="M34" s="120"/>
      <c r="N34" s="79"/>
      <c r="O34" s="79"/>
      <c r="P34" s="79"/>
      <c r="Q34" s="85"/>
      <c r="R34" s="176"/>
    </row>
    <row r="35" spans="1:18" ht="20.25" x14ac:dyDescent="0.25">
      <c r="A35" s="58">
        <v>63</v>
      </c>
      <c r="B35" s="327" t="s">
        <v>22</v>
      </c>
      <c r="C35" s="328"/>
      <c r="D35" s="152">
        <f t="shared" ref="D35:P35" si="7">+D36+D41+D51+D58+D66+D71+D78+D84+D99</f>
        <v>0</v>
      </c>
      <c r="E35" s="152">
        <f t="shared" si="7"/>
        <v>0</v>
      </c>
      <c r="F35" s="152">
        <f t="shared" si="7"/>
        <v>0</v>
      </c>
      <c r="G35" s="152">
        <f t="shared" si="7"/>
        <v>0</v>
      </c>
      <c r="H35" s="152">
        <f t="shared" si="7"/>
        <v>0</v>
      </c>
      <c r="I35" s="152">
        <f t="shared" si="7"/>
        <v>0</v>
      </c>
      <c r="J35" s="152">
        <f t="shared" si="7"/>
        <v>0</v>
      </c>
      <c r="K35" s="152">
        <f t="shared" si="7"/>
        <v>0</v>
      </c>
      <c r="L35" s="152">
        <f t="shared" si="7"/>
        <v>0</v>
      </c>
      <c r="M35" s="152">
        <f t="shared" si="7"/>
        <v>0</v>
      </c>
      <c r="N35" s="81">
        <f t="shared" si="7"/>
        <v>0</v>
      </c>
      <c r="O35" s="81">
        <f t="shared" si="7"/>
        <v>0</v>
      </c>
      <c r="P35" s="81">
        <f t="shared" si="7"/>
        <v>0</v>
      </c>
      <c r="Q35" s="198"/>
      <c r="R35" s="176"/>
    </row>
    <row r="36" spans="1:18" ht="20.25" x14ac:dyDescent="0.25">
      <c r="A36" s="58">
        <v>6301</v>
      </c>
      <c r="B36" s="62" t="s">
        <v>23</v>
      </c>
      <c r="C36" s="84"/>
      <c r="D36" s="153">
        <f>SUM(D37:D40)</f>
        <v>0</v>
      </c>
      <c r="E36" s="153">
        <f t="shared" ref="E36:M36" si="8">SUM(E37:E40)</f>
        <v>0</v>
      </c>
      <c r="F36" s="153">
        <f t="shared" si="8"/>
        <v>0</v>
      </c>
      <c r="G36" s="153">
        <f t="shared" si="8"/>
        <v>0</v>
      </c>
      <c r="H36" s="153">
        <f t="shared" si="8"/>
        <v>0</v>
      </c>
      <c r="I36" s="153">
        <f t="shared" si="8"/>
        <v>0</v>
      </c>
      <c r="J36" s="153">
        <f t="shared" si="8"/>
        <v>0</v>
      </c>
      <c r="K36" s="153">
        <f t="shared" si="8"/>
        <v>0</v>
      </c>
      <c r="L36" s="153">
        <f t="shared" si="8"/>
        <v>0</v>
      </c>
      <c r="M36" s="153">
        <f t="shared" si="8"/>
        <v>0</v>
      </c>
      <c r="N36" s="84"/>
      <c r="O36" s="84"/>
      <c r="P36" s="84"/>
      <c r="Q36" s="201"/>
      <c r="R36" s="176"/>
    </row>
    <row r="37" spans="1:18" ht="20.25" x14ac:dyDescent="0.25">
      <c r="A37" s="60"/>
      <c r="B37" s="61"/>
      <c r="C37" s="62" t="s">
        <v>2</v>
      </c>
      <c r="D37" s="203"/>
      <c r="E37" s="203"/>
      <c r="F37" s="204"/>
      <c r="G37" s="204"/>
      <c r="H37" s="204"/>
      <c r="I37" s="204"/>
      <c r="J37" s="204"/>
      <c r="K37" s="204"/>
      <c r="L37" s="217"/>
      <c r="M37" s="217"/>
      <c r="N37" s="218"/>
      <c r="O37" s="218"/>
      <c r="P37" s="218"/>
      <c r="Q37" s="219"/>
      <c r="R37" s="176"/>
    </row>
    <row r="38" spans="1:18" ht="20.25" x14ac:dyDescent="0.25">
      <c r="A38" s="60"/>
      <c r="B38" s="61"/>
      <c r="C38" s="62" t="s">
        <v>86</v>
      </c>
      <c r="D38" s="203"/>
      <c r="E38" s="203"/>
      <c r="F38" s="204"/>
      <c r="G38" s="204"/>
      <c r="H38" s="204"/>
      <c r="I38" s="204"/>
      <c r="J38" s="204"/>
      <c r="K38" s="204"/>
      <c r="L38" s="217"/>
      <c r="M38" s="217"/>
      <c r="N38" s="218"/>
      <c r="O38" s="218"/>
      <c r="P38" s="218"/>
      <c r="Q38" s="219"/>
      <c r="R38" s="176"/>
    </row>
    <row r="39" spans="1:18" ht="20.25" x14ac:dyDescent="0.25">
      <c r="A39" s="60"/>
      <c r="B39" s="61"/>
      <c r="C39" s="88"/>
      <c r="D39" s="203"/>
      <c r="E39" s="203"/>
      <c r="F39" s="204"/>
      <c r="G39" s="204"/>
      <c r="H39" s="204"/>
      <c r="I39" s="204"/>
      <c r="J39" s="204"/>
      <c r="K39" s="204"/>
      <c r="L39" s="217"/>
      <c r="M39" s="217"/>
      <c r="N39" s="218"/>
      <c r="O39" s="218"/>
      <c r="P39" s="218"/>
      <c r="Q39" s="219"/>
      <c r="R39" s="176"/>
    </row>
    <row r="40" spans="1:18" ht="20.25" x14ac:dyDescent="0.25">
      <c r="A40" s="60"/>
      <c r="B40" s="61"/>
      <c r="C40" s="88"/>
      <c r="D40" s="133"/>
      <c r="E40" s="208"/>
      <c r="F40" s="204"/>
      <c r="G40" s="204"/>
      <c r="H40" s="204"/>
      <c r="I40" s="204"/>
      <c r="J40" s="204"/>
      <c r="K40" s="204"/>
      <c r="L40" s="217"/>
      <c r="M40" s="217"/>
      <c r="N40" s="218"/>
      <c r="O40" s="218"/>
      <c r="P40" s="218"/>
      <c r="Q40" s="219"/>
      <c r="R40" s="176"/>
    </row>
    <row r="41" spans="1:18" ht="20.25" x14ac:dyDescent="0.25">
      <c r="A41" s="58">
        <v>6302</v>
      </c>
      <c r="B41" s="62" t="s">
        <v>24</v>
      </c>
      <c r="C41" s="84"/>
      <c r="D41" s="153">
        <f t="shared" ref="D41:M41" si="9">SUM(D42:D50)</f>
        <v>0</v>
      </c>
      <c r="E41" s="153">
        <f t="shared" si="9"/>
        <v>0</v>
      </c>
      <c r="F41" s="153">
        <f t="shared" si="9"/>
        <v>0</v>
      </c>
      <c r="G41" s="153">
        <f t="shared" si="9"/>
        <v>0</v>
      </c>
      <c r="H41" s="153">
        <f t="shared" si="9"/>
        <v>0</v>
      </c>
      <c r="I41" s="153">
        <f t="shared" si="9"/>
        <v>0</v>
      </c>
      <c r="J41" s="153">
        <f t="shared" si="9"/>
        <v>0</v>
      </c>
      <c r="K41" s="153">
        <f t="shared" si="9"/>
        <v>0</v>
      </c>
      <c r="L41" s="153">
        <f t="shared" si="9"/>
        <v>0</v>
      </c>
      <c r="M41" s="153">
        <f t="shared" si="9"/>
        <v>0</v>
      </c>
      <c r="N41" s="218"/>
      <c r="O41" s="218"/>
      <c r="P41" s="218"/>
      <c r="Q41" s="219"/>
      <c r="R41" s="176"/>
    </row>
    <row r="42" spans="1:18" ht="20.25" x14ac:dyDescent="0.25">
      <c r="A42" s="60"/>
      <c r="B42" s="220"/>
      <c r="C42" s="62" t="s">
        <v>87</v>
      </c>
      <c r="D42" s="203"/>
      <c r="E42" s="203"/>
      <c r="F42" s="204"/>
      <c r="G42" s="204"/>
      <c r="H42" s="204"/>
      <c r="I42" s="204"/>
      <c r="J42" s="204"/>
      <c r="K42" s="204"/>
      <c r="L42" s="217"/>
      <c r="M42" s="217"/>
      <c r="N42" s="218"/>
      <c r="O42" s="218"/>
      <c r="P42" s="218"/>
      <c r="Q42" s="219"/>
      <c r="R42" s="176"/>
    </row>
    <row r="43" spans="1:18" ht="20.25" x14ac:dyDescent="0.25">
      <c r="A43" s="60"/>
      <c r="B43" s="220"/>
      <c r="C43" s="62" t="s">
        <v>88</v>
      </c>
      <c r="D43" s="203"/>
      <c r="E43" s="203"/>
      <c r="F43" s="204"/>
      <c r="G43" s="204"/>
      <c r="H43" s="204"/>
      <c r="I43" s="204"/>
      <c r="J43" s="204"/>
      <c r="K43" s="204"/>
      <c r="L43" s="217"/>
      <c r="M43" s="217"/>
      <c r="N43" s="218"/>
      <c r="O43" s="218"/>
      <c r="P43" s="218"/>
      <c r="Q43" s="219"/>
      <c r="R43" s="176"/>
    </row>
    <row r="44" spans="1:18" ht="20.25" x14ac:dyDescent="0.25">
      <c r="A44" s="60"/>
      <c r="B44" s="61"/>
      <c r="C44" s="62" t="s">
        <v>89</v>
      </c>
      <c r="D44" s="203"/>
      <c r="E44" s="203"/>
      <c r="F44" s="204"/>
      <c r="G44" s="204"/>
      <c r="H44" s="204"/>
      <c r="I44" s="204"/>
      <c r="J44" s="204"/>
      <c r="K44" s="204"/>
      <c r="L44" s="217"/>
      <c r="M44" s="217"/>
      <c r="N44" s="218"/>
      <c r="O44" s="218"/>
      <c r="P44" s="218"/>
      <c r="Q44" s="219"/>
      <c r="R44" s="176"/>
    </row>
    <row r="45" spans="1:18" ht="40.5" x14ac:dyDescent="0.25">
      <c r="A45" s="60"/>
      <c r="B45" s="61"/>
      <c r="C45" s="64" t="s">
        <v>25</v>
      </c>
      <c r="D45" s="203"/>
      <c r="E45" s="203"/>
      <c r="F45" s="204"/>
      <c r="G45" s="204"/>
      <c r="H45" s="204"/>
      <c r="I45" s="204"/>
      <c r="J45" s="204"/>
      <c r="K45" s="204"/>
      <c r="L45" s="217"/>
      <c r="M45" s="217"/>
      <c r="N45" s="218"/>
      <c r="O45" s="218"/>
      <c r="P45" s="218"/>
      <c r="Q45" s="219"/>
      <c r="R45" s="176"/>
    </row>
    <row r="46" spans="1:18" ht="40.5" x14ac:dyDescent="0.25">
      <c r="A46" s="60"/>
      <c r="B46" s="61"/>
      <c r="C46" s="64" t="s">
        <v>90</v>
      </c>
      <c r="D46" s="203"/>
      <c r="E46" s="203"/>
      <c r="F46" s="204"/>
      <c r="G46" s="204"/>
      <c r="H46" s="204"/>
      <c r="I46" s="204"/>
      <c r="J46" s="204"/>
      <c r="K46" s="204"/>
      <c r="L46" s="217"/>
      <c r="M46" s="217"/>
      <c r="N46" s="218"/>
      <c r="O46" s="218"/>
      <c r="P46" s="218"/>
      <c r="Q46" s="219"/>
      <c r="R46" s="176"/>
    </row>
    <row r="47" spans="1:18" ht="20.25" x14ac:dyDescent="0.25">
      <c r="A47" s="60"/>
      <c r="B47" s="61"/>
      <c r="C47" s="64" t="s">
        <v>158</v>
      </c>
      <c r="D47" s="203"/>
      <c r="E47" s="203"/>
      <c r="F47" s="204"/>
      <c r="G47" s="204"/>
      <c r="H47" s="204"/>
      <c r="I47" s="204"/>
      <c r="J47" s="204"/>
      <c r="K47" s="204"/>
      <c r="L47" s="217"/>
      <c r="M47" s="217"/>
      <c r="N47" s="218"/>
      <c r="O47" s="218"/>
      <c r="P47" s="218"/>
      <c r="Q47" s="219"/>
      <c r="R47" s="176"/>
    </row>
    <row r="48" spans="1:18" ht="20.25" x14ac:dyDescent="0.25">
      <c r="A48" s="60"/>
      <c r="B48" s="61"/>
      <c r="C48" s="64" t="s">
        <v>169</v>
      </c>
      <c r="D48" s="203"/>
      <c r="E48" s="203"/>
      <c r="F48" s="204"/>
      <c r="G48" s="204"/>
      <c r="H48" s="204"/>
      <c r="I48" s="204"/>
      <c r="J48" s="204"/>
      <c r="K48" s="204"/>
      <c r="L48" s="217"/>
      <c r="M48" s="217"/>
      <c r="N48" s="218"/>
      <c r="O48" s="218"/>
      <c r="P48" s="218"/>
      <c r="Q48" s="219"/>
      <c r="R48" s="176"/>
    </row>
    <row r="49" spans="1:18" ht="20.25" x14ac:dyDescent="0.25">
      <c r="A49" s="60"/>
      <c r="B49" s="61"/>
      <c r="C49" s="155"/>
      <c r="D49" s="134"/>
      <c r="E49" s="203"/>
      <c r="F49" s="204"/>
      <c r="G49" s="204"/>
      <c r="H49" s="204"/>
      <c r="I49" s="204"/>
      <c r="J49" s="204"/>
      <c r="K49" s="204"/>
      <c r="L49" s="217"/>
      <c r="M49" s="217"/>
      <c r="N49" s="218"/>
      <c r="O49" s="218"/>
      <c r="P49" s="218"/>
      <c r="Q49" s="219"/>
      <c r="R49" s="176"/>
    </row>
    <row r="50" spans="1:18" ht="20.25" x14ac:dyDescent="0.25">
      <c r="A50" s="60"/>
      <c r="B50" s="61"/>
      <c r="C50" s="155"/>
      <c r="D50" s="134"/>
      <c r="E50" s="203"/>
      <c r="F50" s="204"/>
      <c r="G50" s="204"/>
      <c r="H50" s="204"/>
      <c r="I50" s="204"/>
      <c r="J50" s="204"/>
      <c r="K50" s="204"/>
      <c r="L50" s="217"/>
      <c r="M50" s="217"/>
      <c r="N50" s="218"/>
      <c r="O50" s="218"/>
      <c r="P50" s="218"/>
      <c r="Q50" s="219"/>
      <c r="R50" s="176"/>
    </row>
    <row r="51" spans="1:18" ht="40.5" x14ac:dyDescent="0.25">
      <c r="A51" s="58">
        <v>6303</v>
      </c>
      <c r="B51" s="65" t="s">
        <v>91</v>
      </c>
      <c r="C51" s="84"/>
      <c r="D51" s="153">
        <f>SUM(D52:D57)</f>
        <v>0</v>
      </c>
      <c r="E51" s="153">
        <f t="shared" ref="E51:M51" si="10">SUM(E52:E57)</f>
        <v>0</v>
      </c>
      <c r="F51" s="153">
        <f t="shared" si="10"/>
        <v>0</v>
      </c>
      <c r="G51" s="153">
        <f t="shared" si="10"/>
        <v>0</v>
      </c>
      <c r="H51" s="153">
        <f t="shared" si="10"/>
        <v>0</v>
      </c>
      <c r="I51" s="153">
        <f t="shared" si="10"/>
        <v>0</v>
      </c>
      <c r="J51" s="153">
        <f t="shared" si="10"/>
        <v>0</v>
      </c>
      <c r="K51" s="153">
        <f t="shared" si="10"/>
        <v>0</v>
      </c>
      <c r="L51" s="153">
        <f t="shared" si="10"/>
        <v>0</v>
      </c>
      <c r="M51" s="153">
        <f t="shared" si="10"/>
        <v>0</v>
      </c>
      <c r="N51" s="84"/>
      <c r="O51" s="84"/>
      <c r="P51" s="84"/>
      <c r="Q51" s="201"/>
      <c r="R51" s="176"/>
    </row>
    <row r="52" spans="1:18" ht="20.25" x14ac:dyDescent="0.25">
      <c r="A52" s="60"/>
      <c r="B52" s="61"/>
      <c r="C52" s="64" t="s">
        <v>92</v>
      </c>
      <c r="D52" s="203"/>
      <c r="E52" s="203"/>
      <c r="F52" s="204"/>
      <c r="G52" s="204"/>
      <c r="H52" s="204"/>
      <c r="I52" s="204"/>
      <c r="J52" s="204"/>
      <c r="K52" s="204"/>
      <c r="L52" s="120"/>
      <c r="M52" s="120"/>
      <c r="N52" s="189"/>
      <c r="O52" s="189"/>
      <c r="P52" s="189"/>
      <c r="Q52" s="86"/>
      <c r="R52" s="176"/>
    </row>
    <row r="53" spans="1:18" ht="20.25" x14ac:dyDescent="0.25">
      <c r="A53" s="60"/>
      <c r="B53" s="61"/>
      <c r="C53" s="64" t="s">
        <v>93</v>
      </c>
      <c r="D53" s="203"/>
      <c r="E53" s="203"/>
      <c r="F53" s="204"/>
      <c r="G53" s="204"/>
      <c r="H53" s="204"/>
      <c r="I53" s="204"/>
      <c r="J53" s="204"/>
      <c r="K53" s="204"/>
      <c r="L53" s="120"/>
      <c r="M53" s="120"/>
      <c r="N53" s="189"/>
      <c r="O53" s="189"/>
      <c r="P53" s="189"/>
      <c r="Q53" s="86"/>
      <c r="R53" s="176"/>
    </row>
    <row r="54" spans="1:18" ht="20.25" x14ac:dyDescent="0.25">
      <c r="A54" s="60"/>
      <c r="B54" s="61"/>
      <c r="C54" s="64" t="s">
        <v>94</v>
      </c>
      <c r="D54" s="203"/>
      <c r="E54" s="203"/>
      <c r="F54" s="204"/>
      <c r="G54" s="204"/>
      <c r="H54" s="204"/>
      <c r="I54" s="204"/>
      <c r="J54" s="204"/>
      <c r="K54" s="204"/>
      <c r="L54" s="120"/>
      <c r="M54" s="120"/>
      <c r="N54" s="189"/>
      <c r="O54" s="189"/>
      <c r="P54" s="189"/>
      <c r="Q54" s="86"/>
      <c r="R54" s="176"/>
    </row>
    <row r="55" spans="1:18" ht="20.25" x14ac:dyDescent="0.25">
      <c r="A55" s="60"/>
      <c r="B55" s="61"/>
      <c r="C55" s="64" t="s">
        <v>95</v>
      </c>
      <c r="D55" s="203"/>
      <c r="E55" s="203"/>
      <c r="F55" s="204"/>
      <c r="G55" s="204"/>
      <c r="H55" s="204"/>
      <c r="I55" s="204"/>
      <c r="J55" s="204"/>
      <c r="K55" s="204"/>
      <c r="L55" s="120"/>
      <c r="M55" s="120"/>
      <c r="N55" s="189"/>
      <c r="O55" s="189"/>
      <c r="P55" s="189"/>
      <c r="Q55" s="86"/>
      <c r="R55" s="176"/>
    </row>
    <row r="56" spans="1:18" ht="20.25" x14ac:dyDescent="0.25">
      <c r="A56" s="60"/>
      <c r="B56" s="61"/>
      <c r="C56" s="155"/>
      <c r="D56" s="203"/>
      <c r="E56" s="203"/>
      <c r="F56" s="204"/>
      <c r="G56" s="204"/>
      <c r="H56" s="204"/>
      <c r="I56" s="204"/>
      <c r="J56" s="204"/>
      <c r="K56" s="204"/>
      <c r="L56" s="120"/>
      <c r="M56" s="120"/>
      <c r="N56" s="189"/>
      <c r="O56" s="189"/>
      <c r="P56" s="189"/>
      <c r="Q56" s="86"/>
      <c r="R56" s="176"/>
    </row>
    <row r="57" spans="1:18" ht="20.25" x14ac:dyDescent="0.25">
      <c r="A57" s="60"/>
      <c r="B57" s="61"/>
      <c r="C57" s="155"/>
      <c r="D57" s="203"/>
      <c r="E57" s="203"/>
      <c r="F57" s="204"/>
      <c r="G57" s="204"/>
      <c r="H57" s="204"/>
      <c r="I57" s="204"/>
      <c r="J57" s="204"/>
      <c r="K57" s="204"/>
      <c r="L57" s="120"/>
      <c r="M57" s="120"/>
      <c r="N57" s="189"/>
      <c r="O57" s="189"/>
      <c r="P57" s="189"/>
      <c r="Q57" s="86"/>
      <c r="R57" s="176"/>
    </row>
    <row r="58" spans="1:18" ht="40.5" x14ac:dyDescent="0.25">
      <c r="A58" s="58">
        <v>6304</v>
      </c>
      <c r="B58" s="64" t="s">
        <v>6</v>
      </c>
      <c r="C58" s="84"/>
      <c r="D58" s="153">
        <f>SUM(D59:D65)</f>
        <v>0</v>
      </c>
      <c r="E58" s="153">
        <f t="shared" ref="E58:M58" si="11">SUM(E59:E65)</f>
        <v>0</v>
      </c>
      <c r="F58" s="153">
        <f t="shared" si="11"/>
        <v>0</v>
      </c>
      <c r="G58" s="153">
        <f t="shared" si="11"/>
        <v>0</v>
      </c>
      <c r="H58" s="153">
        <f t="shared" si="11"/>
        <v>0</v>
      </c>
      <c r="I58" s="153">
        <f t="shared" si="11"/>
        <v>0</v>
      </c>
      <c r="J58" s="153">
        <f t="shared" si="11"/>
        <v>0</v>
      </c>
      <c r="K58" s="153">
        <f t="shared" si="11"/>
        <v>0</v>
      </c>
      <c r="L58" s="153">
        <f t="shared" si="11"/>
        <v>0</v>
      </c>
      <c r="M58" s="153">
        <f t="shared" si="11"/>
        <v>0</v>
      </c>
      <c r="N58" s="84"/>
      <c r="O58" s="84"/>
      <c r="P58" s="84"/>
      <c r="Q58" s="201"/>
      <c r="R58" s="176"/>
    </row>
    <row r="59" spans="1:18" ht="40.5" x14ac:dyDescent="0.25">
      <c r="A59" s="60"/>
      <c r="B59" s="61"/>
      <c r="C59" s="64" t="s">
        <v>27</v>
      </c>
      <c r="D59" s="203"/>
      <c r="E59" s="203"/>
      <c r="F59" s="204"/>
      <c r="G59" s="204"/>
      <c r="H59" s="204"/>
      <c r="I59" s="204"/>
      <c r="J59" s="204"/>
      <c r="K59" s="204"/>
      <c r="L59" s="121"/>
      <c r="M59" s="120"/>
      <c r="N59" s="79"/>
      <c r="O59" s="79"/>
      <c r="P59" s="79"/>
      <c r="Q59" s="85"/>
      <c r="R59" s="176"/>
    </row>
    <row r="60" spans="1:18" ht="20.25" x14ac:dyDescent="0.25">
      <c r="A60" s="66"/>
      <c r="B60" s="67"/>
      <c r="C60" s="62" t="s">
        <v>7</v>
      </c>
      <c r="D60" s="203"/>
      <c r="E60" s="203"/>
      <c r="F60" s="204"/>
      <c r="G60" s="204"/>
      <c r="H60" s="204"/>
      <c r="I60" s="204"/>
      <c r="J60" s="204"/>
      <c r="K60" s="204"/>
      <c r="L60" s="121"/>
      <c r="M60" s="120"/>
      <c r="N60" s="79"/>
      <c r="O60" s="79"/>
      <c r="P60" s="79"/>
      <c r="Q60" s="85"/>
      <c r="R60" s="176"/>
    </row>
    <row r="61" spans="1:18" ht="20.25" x14ac:dyDescent="0.25">
      <c r="A61" s="66"/>
      <c r="B61" s="67"/>
      <c r="C61" s="62" t="s">
        <v>28</v>
      </c>
      <c r="D61" s="203"/>
      <c r="E61" s="203"/>
      <c r="F61" s="204"/>
      <c r="G61" s="204"/>
      <c r="H61" s="204"/>
      <c r="I61" s="204"/>
      <c r="J61" s="204"/>
      <c r="K61" s="204"/>
      <c r="L61" s="121"/>
      <c r="M61" s="120"/>
      <c r="N61" s="79"/>
      <c r="O61" s="79"/>
      <c r="P61" s="79"/>
      <c r="Q61" s="85"/>
      <c r="R61" s="176"/>
    </row>
    <row r="62" spans="1:18" ht="20.25" x14ac:dyDescent="0.25">
      <c r="A62" s="66"/>
      <c r="B62" s="67"/>
      <c r="C62" s="62" t="s">
        <v>96</v>
      </c>
      <c r="D62" s="203"/>
      <c r="E62" s="203"/>
      <c r="F62" s="204"/>
      <c r="G62" s="204"/>
      <c r="H62" s="204"/>
      <c r="I62" s="204"/>
      <c r="J62" s="204"/>
      <c r="K62" s="204"/>
      <c r="L62" s="121"/>
      <c r="M62" s="120"/>
      <c r="N62" s="79"/>
      <c r="O62" s="79"/>
      <c r="P62" s="79"/>
      <c r="Q62" s="85"/>
      <c r="R62" s="176"/>
    </row>
    <row r="63" spans="1:18" ht="40.5" x14ac:dyDescent="0.25">
      <c r="A63" s="66"/>
      <c r="B63" s="67"/>
      <c r="C63" s="64" t="s">
        <v>29</v>
      </c>
      <c r="D63" s="203"/>
      <c r="E63" s="203"/>
      <c r="F63" s="204"/>
      <c r="G63" s="204"/>
      <c r="H63" s="204"/>
      <c r="I63" s="204"/>
      <c r="J63" s="204"/>
      <c r="K63" s="204"/>
      <c r="L63" s="121"/>
      <c r="M63" s="120"/>
      <c r="N63" s="79"/>
      <c r="O63" s="79"/>
      <c r="P63" s="79"/>
      <c r="Q63" s="85"/>
      <c r="R63" s="176"/>
    </row>
    <row r="64" spans="1:18" ht="20.25" x14ac:dyDescent="0.25">
      <c r="A64" s="66"/>
      <c r="B64" s="67"/>
      <c r="C64" s="155"/>
      <c r="D64" s="203"/>
      <c r="E64" s="203"/>
      <c r="F64" s="204"/>
      <c r="G64" s="204"/>
      <c r="H64" s="204"/>
      <c r="I64" s="204"/>
      <c r="J64" s="204"/>
      <c r="K64" s="204"/>
      <c r="L64" s="121"/>
      <c r="M64" s="120"/>
      <c r="N64" s="79"/>
      <c r="O64" s="79"/>
      <c r="P64" s="79"/>
      <c r="Q64" s="85"/>
      <c r="R64" s="176"/>
    </row>
    <row r="65" spans="1:18" ht="20.25" x14ac:dyDescent="0.25">
      <c r="A65" s="66"/>
      <c r="B65" s="67"/>
      <c r="C65" s="155"/>
      <c r="D65" s="203"/>
      <c r="E65" s="203"/>
      <c r="F65" s="204"/>
      <c r="G65" s="204"/>
      <c r="H65" s="209"/>
      <c r="I65" s="209"/>
      <c r="J65" s="135"/>
      <c r="K65" s="210"/>
      <c r="L65" s="121"/>
      <c r="M65" s="120"/>
      <c r="N65" s="79"/>
      <c r="O65" s="79"/>
      <c r="P65" s="79"/>
      <c r="Q65" s="85"/>
      <c r="R65" s="176"/>
    </row>
    <row r="66" spans="1:18" ht="20.25" x14ac:dyDescent="0.25">
      <c r="A66" s="68">
        <v>6305</v>
      </c>
      <c r="B66" s="62" t="s">
        <v>30</v>
      </c>
      <c r="C66" s="84"/>
      <c r="D66" s="153">
        <f>SUM(D67:D70)</f>
        <v>0</v>
      </c>
      <c r="E66" s="153">
        <f t="shared" ref="E66:M66" si="12">SUM(E67:E70)</f>
        <v>0</v>
      </c>
      <c r="F66" s="153">
        <f t="shared" si="12"/>
        <v>0</v>
      </c>
      <c r="G66" s="153">
        <f t="shared" si="12"/>
        <v>0</v>
      </c>
      <c r="H66" s="153">
        <f t="shared" si="12"/>
        <v>0</v>
      </c>
      <c r="I66" s="153">
        <f t="shared" si="12"/>
        <v>0</v>
      </c>
      <c r="J66" s="153">
        <f t="shared" si="12"/>
        <v>0</v>
      </c>
      <c r="K66" s="153">
        <f t="shared" si="12"/>
        <v>0</v>
      </c>
      <c r="L66" s="153">
        <f t="shared" si="12"/>
        <v>0</v>
      </c>
      <c r="M66" s="153">
        <f t="shared" si="12"/>
        <v>0</v>
      </c>
      <c r="N66" s="84"/>
      <c r="O66" s="84"/>
      <c r="P66" s="84"/>
      <c r="Q66" s="201"/>
      <c r="R66" s="176"/>
    </row>
    <row r="67" spans="1:18" ht="20.25" x14ac:dyDescent="0.25">
      <c r="A67" s="66"/>
      <c r="B67" s="67"/>
      <c r="C67" s="62" t="s">
        <v>31</v>
      </c>
      <c r="D67" s="134"/>
      <c r="E67" s="203"/>
      <c r="F67" s="204"/>
      <c r="G67" s="204"/>
      <c r="H67" s="204"/>
      <c r="I67" s="204"/>
      <c r="J67" s="204"/>
      <c r="K67" s="204"/>
      <c r="L67" s="121"/>
      <c r="M67" s="120"/>
      <c r="N67" s="79"/>
      <c r="O67" s="79"/>
      <c r="P67" s="79"/>
      <c r="Q67" s="85"/>
      <c r="R67" s="176"/>
    </row>
    <row r="68" spans="1:18" ht="20.25" x14ac:dyDescent="0.25">
      <c r="A68" s="66"/>
      <c r="B68" s="67"/>
      <c r="C68" s="62" t="s">
        <v>32</v>
      </c>
      <c r="D68" s="134"/>
      <c r="E68" s="203"/>
      <c r="F68" s="204"/>
      <c r="G68" s="204"/>
      <c r="H68" s="204"/>
      <c r="I68" s="204"/>
      <c r="J68" s="204"/>
      <c r="K68" s="204"/>
      <c r="L68" s="121"/>
      <c r="M68" s="120"/>
      <c r="N68" s="79"/>
      <c r="O68" s="79"/>
      <c r="P68" s="79"/>
      <c r="Q68" s="85"/>
      <c r="R68" s="176"/>
    </row>
    <row r="69" spans="1:18" ht="20.25" x14ac:dyDescent="0.25">
      <c r="A69" s="66"/>
      <c r="B69" s="67"/>
      <c r="C69" s="88"/>
      <c r="D69" s="134"/>
      <c r="E69" s="203"/>
      <c r="F69" s="204"/>
      <c r="G69" s="204"/>
      <c r="H69" s="204"/>
      <c r="I69" s="204"/>
      <c r="J69" s="204"/>
      <c r="K69" s="204"/>
      <c r="L69" s="121"/>
      <c r="M69" s="120"/>
      <c r="N69" s="79"/>
      <c r="O69" s="79"/>
      <c r="P69" s="79"/>
      <c r="Q69" s="85"/>
      <c r="R69" s="176"/>
    </row>
    <row r="70" spans="1:18" ht="20.25" x14ac:dyDescent="0.25">
      <c r="A70" s="66"/>
      <c r="B70" s="67"/>
      <c r="C70" s="88"/>
      <c r="D70" s="134"/>
      <c r="E70" s="203"/>
      <c r="F70" s="204"/>
      <c r="G70" s="204"/>
      <c r="H70" s="204"/>
      <c r="I70" s="204"/>
      <c r="J70" s="204"/>
      <c r="K70" s="204"/>
      <c r="L70" s="121"/>
      <c r="M70" s="120"/>
      <c r="N70" s="79"/>
      <c r="O70" s="79"/>
      <c r="P70" s="79"/>
      <c r="Q70" s="85"/>
      <c r="R70" s="176"/>
    </row>
    <row r="71" spans="1:18" ht="40.5" x14ac:dyDescent="0.25">
      <c r="A71" s="68">
        <v>6306</v>
      </c>
      <c r="B71" s="64" t="s">
        <v>33</v>
      </c>
      <c r="C71" s="84"/>
      <c r="D71" s="153">
        <f>SUM(D72:D77)</f>
        <v>0</v>
      </c>
      <c r="E71" s="153">
        <f t="shared" ref="E71:M71" si="13">SUM(E72:E77)</f>
        <v>0</v>
      </c>
      <c r="F71" s="153">
        <f t="shared" si="13"/>
        <v>0</v>
      </c>
      <c r="G71" s="153">
        <f t="shared" si="13"/>
        <v>0</v>
      </c>
      <c r="H71" s="153">
        <f t="shared" si="13"/>
        <v>0</v>
      </c>
      <c r="I71" s="153">
        <f t="shared" si="13"/>
        <v>0</v>
      </c>
      <c r="J71" s="153">
        <f t="shared" si="13"/>
        <v>0</v>
      </c>
      <c r="K71" s="153">
        <f t="shared" si="13"/>
        <v>0</v>
      </c>
      <c r="L71" s="153">
        <f t="shared" si="13"/>
        <v>0</v>
      </c>
      <c r="M71" s="153">
        <f t="shared" si="13"/>
        <v>0</v>
      </c>
      <c r="N71" s="84"/>
      <c r="O71" s="84"/>
      <c r="P71" s="84"/>
      <c r="Q71" s="201"/>
      <c r="R71" s="176"/>
    </row>
    <row r="72" spans="1:18" ht="40.5" x14ac:dyDescent="0.25">
      <c r="A72" s="66"/>
      <c r="B72" s="220"/>
      <c r="C72" s="64" t="s">
        <v>36</v>
      </c>
      <c r="D72" s="203"/>
      <c r="E72" s="203"/>
      <c r="F72" s="204"/>
      <c r="G72" s="204"/>
      <c r="H72" s="204"/>
      <c r="I72" s="204"/>
      <c r="J72" s="204"/>
      <c r="K72" s="204"/>
      <c r="L72" s="121"/>
      <c r="M72" s="120"/>
      <c r="N72" s="79"/>
      <c r="O72" s="79"/>
      <c r="P72" s="79"/>
      <c r="Q72" s="85"/>
      <c r="R72" s="176"/>
    </row>
    <row r="73" spans="1:18" ht="20.25" x14ac:dyDescent="0.25">
      <c r="A73" s="66"/>
      <c r="B73" s="220"/>
      <c r="C73" s="62" t="s">
        <v>97</v>
      </c>
      <c r="D73" s="203"/>
      <c r="E73" s="203"/>
      <c r="F73" s="204"/>
      <c r="G73" s="204"/>
      <c r="H73" s="204"/>
      <c r="I73" s="204"/>
      <c r="J73" s="204"/>
      <c r="K73" s="204"/>
      <c r="L73" s="121"/>
      <c r="M73" s="120"/>
      <c r="N73" s="79"/>
      <c r="O73" s="79"/>
      <c r="P73" s="79"/>
      <c r="Q73" s="85"/>
      <c r="R73" s="176"/>
    </row>
    <row r="74" spans="1:18" ht="20.25" x14ac:dyDescent="0.25">
      <c r="A74" s="60"/>
      <c r="B74" s="220"/>
      <c r="C74" s="62" t="s">
        <v>98</v>
      </c>
      <c r="D74" s="203"/>
      <c r="E74" s="203"/>
      <c r="F74" s="204"/>
      <c r="G74" s="204"/>
      <c r="H74" s="204"/>
      <c r="I74" s="204"/>
      <c r="J74" s="204"/>
      <c r="K74" s="204"/>
      <c r="L74" s="121"/>
      <c r="M74" s="120"/>
      <c r="N74" s="220"/>
      <c r="O74" s="220"/>
      <c r="P74" s="220"/>
      <c r="Q74" s="85"/>
      <c r="R74" s="176"/>
    </row>
    <row r="75" spans="1:18" ht="20.25" x14ac:dyDescent="0.25">
      <c r="A75" s="60"/>
      <c r="B75" s="220"/>
      <c r="C75" s="64" t="s">
        <v>26</v>
      </c>
      <c r="D75" s="203"/>
      <c r="E75" s="203"/>
      <c r="F75" s="204"/>
      <c r="G75" s="204"/>
      <c r="H75" s="204"/>
      <c r="I75" s="204"/>
      <c r="J75" s="204"/>
      <c r="K75" s="204"/>
      <c r="L75" s="121"/>
      <c r="M75" s="120"/>
      <c r="N75" s="220"/>
      <c r="O75" s="220"/>
      <c r="P75" s="220"/>
      <c r="Q75" s="85"/>
      <c r="R75" s="176"/>
    </row>
    <row r="76" spans="1:18" ht="20.25" x14ac:dyDescent="0.25">
      <c r="A76" s="60"/>
      <c r="B76" s="220"/>
      <c r="C76" s="155"/>
      <c r="D76" s="203"/>
      <c r="E76" s="203"/>
      <c r="F76" s="204"/>
      <c r="G76" s="204"/>
      <c r="H76" s="204"/>
      <c r="I76" s="204"/>
      <c r="J76" s="204"/>
      <c r="K76" s="204"/>
      <c r="L76" s="121"/>
      <c r="M76" s="120"/>
      <c r="N76" s="220"/>
      <c r="O76" s="220"/>
      <c r="P76" s="220"/>
      <c r="Q76" s="85"/>
      <c r="R76" s="176"/>
    </row>
    <row r="77" spans="1:18" ht="20.25" x14ac:dyDescent="0.25">
      <c r="A77" s="60"/>
      <c r="B77" s="220"/>
      <c r="C77" s="155"/>
      <c r="D77" s="203"/>
      <c r="E77" s="203"/>
      <c r="F77" s="204"/>
      <c r="G77" s="204"/>
      <c r="H77" s="209"/>
      <c r="I77" s="209"/>
      <c r="J77" s="135"/>
      <c r="K77" s="209"/>
      <c r="L77" s="121"/>
      <c r="M77" s="120"/>
      <c r="N77" s="220"/>
      <c r="O77" s="220"/>
      <c r="P77" s="220"/>
      <c r="Q77" s="85"/>
      <c r="R77" s="176"/>
    </row>
    <row r="78" spans="1:18" ht="20.25" x14ac:dyDescent="0.25">
      <c r="A78" s="68">
        <v>6307</v>
      </c>
      <c r="B78" s="62" t="s">
        <v>9</v>
      </c>
      <c r="C78" s="84"/>
      <c r="D78" s="153">
        <f t="shared" ref="D78:G78" si="14">SUM(D79:D83)</f>
        <v>0</v>
      </c>
      <c r="E78" s="153">
        <f t="shared" si="14"/>
        <v>0</v>
      </c>
      <c r="F78" s="153">
        <f t="shared" si="14"/>
        <v>0</v>
      </c>
      <c r="G78" s="153">
        <f t="shared" si="14"/>
        <v>0</v>
      </c>
      <c r="H78" s="153">
        <f>SUM(H79:H83)</f>
        <v>0</v>
      </c>
      <c r="I78" s="153">
        <f t="shared" ref="I78:M78" si="15">SUM(I79:I83)</f>
        <v>0</v>
      </c>
      <c r="J78" s="153">
        <f t="shared" si="15"/>
        <v>0</v>
      </c>
      <c r="K78" s="153">
        <f t="shared" si="15"/>
        <v>0</v>
      </c>
      <c r="L78" s="153">
        <f t="shared" si="15"/>
        <v>0</v>
      </c>
      <c r="M78" s="153">
        <f t="shared" si="15"/>
        <v>0</v>
      </c>
      <c r="N78" s="84"/>
      <c r="O78" s="84"/>
      <c r="P78" s="84"/>
      <c r="Q78" s="201"/>
      <c r="R78" s="176"/>
    </row>
    <row r="79" spans="1:18" ht="40.5" x14ac:dyDescent="0.25">
      <c r="A79" s="60"/>
      <c r="B79" s="220"/>
      <c r="C79" s="64" t="s">
        <v>99</v>
      </c>
      <c r="D79" s="203"/>
      <c r="E79" s="203"/>
      <c r="F79" s="204"/>
      <c r="G79" s="204"/>
      <c r="H79" s="204"/>
      <c r="I79" s="204"/>
      <c r="J79" s="204"/>
      <c r="K79" s="204"/>
      <c r="L79" s="119"/>
      <c r="M79" s="211"/>
      <c r="N79" s="220"/>
      <c r="O79" s="220"/>
      <c r="P79" s="220"/>
      <c r="Q79" s="85"/>
      <c r="R79" s="176"/>
    </row>
    <row r="80" spans="1:18" ht="20.25" x14ac:dyDescent="0.25">
      <c r="A80" s="60"/>
      <c r="B80" s="220"/>
      <c r="C80" s="62" t="s">
        <v>39</v>
      </c>
      <c r="D80" s="203"/>
      <c r="E80" s="203"/>
      <c r="F80" s="204"/>
      <c r="G80" s="204"/>
      <c r="H80" s="204"/>
      <c r="I80" s="204"/>
      <c r="J80" s="204"/>
      <c r="K80" s="204"/>
      <c r="L80" s="119"/>
      <c r="M80" s="211"/>
      <c r="N80" s="220"/>
      <c r="O80" s="220"/>
      <c r="P80" s="220"/>
      <c r="Q80" s="85"/>
      <c r="R80" s="176"/>
    </row>
    <row r="81" spans="1:18" ht="40.5" x14ac:dyDescent="0.25">
      <c r="A81" s="60"/>
      <c r="B81" s="220"/>
      <c r="C81" s="64" t="s">
        <v>40</v>
      </c>
      <c r="D81" s="203"/>
      <c r="E81" s="203"/>
      <c r="F81" s="204"/>
      <c r="G81" s="204"/>
      <c r="H81" s="204"/>
      <c r="I81" s="204"/>
      <c r="J81" s="204"/>
      <c r="K81" s="204"/>
      <c r="L81" s="119"/>
      <c r="M81" s="211"/>
      <c r="N81" s="220"/>
      <c r="O81" s="220"/>
      <c r="P81" s="220"/>
      <c r="Q81" s="85"/>
      <c r="R81" s="176"/>
    </row>
    <row r="82" spans="1:18" ht="20.25" x14ac:dyDescent="0.25">
      <c r="A82" s="60"/>
      <c r="B82" s="220"/>
      <c r="C82" s="155"/>
      <c r="D82" s="203"/>
      <c r="E82" s="203"/>
      <c r="F82" s="204"/>
      <c r="G82" s="204"/>
      <c r="H82" s="204"/>
      <c r="I82" s="204"/>
      <c r="J82" s="204"/>
      <c r="K82" s="204"/>
      <c r="L82" s="119"/>
      <c r="M82" s="211"/>
      <c r="N82" s="220"/>
      <c r="O82" s="220"/>
      <c r="P82" s="220"/>
      <c r="Q82" s="85"/>
      <c r="R82" s="176"/>
    </row>
    <row r="83" spans="1:18" ht="20.25" x14ac:dyDescent="0.25">
      <c r="A83" s="60"/>
      <c r="B83" s="220"/>
      <c r="C83" s="155"/>
      <c r="D83" s="203"/>
      <c r="E83" s="203"/>
      <c r="F83" s="204"/>
      <c r="G83" s="204"/>
      <c r="H83" s="204"/>
      <c r="I83" s="204"/>
      <c r="J83" s="204"/>
      <c r="K83" s="204"/>
      <c r="L83" s="119"/>
      <c r="M83" s="211"/>
      <c r="N83" s="220"/>
      <c r="O83" s="220"/>
      <c r="P83" s="220"/>
      <c r="Q83" s="85"/>
      <c r="R83" s="176"/>
    </row>
    <row r="84" spans="1:18" ht="20.25" x14ac:dyDescent="0.25">
      <c r="A84" s="68">
        <v>6308</v>
      </c>
      <c r="B84" s="64" t="s">
        <v>100</v>
      </c>
      <c r="C84" s="84"/>
      <c r="D84" s="153">
        <f>SUM(D85:D98)</f>
        <v>0</v>
      </c>
      <c r="E84" s="153">
        <f t="shared" ref="E84:P84" si="16">SUM(E85:E98)</f>
        <v>0</v>
      </c>
      <c r="F84" s="153">
        <f t="shared" si="16"/>
        <v>0</v>
      </c>
      <c r="G84" s="153">
        <f t="shared" si="16"/>
        <v>0</v>
      </c>
      <c r="H84" s="153">
        <f t="shared" si="16"/>
        <v>0</v>
      </c>
      <c r="I84" s="153">
        <f t="shared" si="16"/>
        <v>0</v>
      </c>
      <c r="J84" s="153">
        <f t="shared" si="16"/>
        <v>0</v>
      </c>
      <c r="K84" s="153">
        <f t="shared" si="16"/>
        <v>0</v>
      </c>
      <c r="L84" s="153">
        <f t="shared" si="16"/>
        <v>0</v>
      </c>
      <c r="M84" s="153">
        <f t="shared" si="16"/>
        <v>0</v>
      </c>
      <c r="N84" s="83">
        <f t="shared" si="16"/>
        <v>0</v>
      </c>
      <c r="O84" s="83">
        <f t="shared" si="16"/>
        <v>0</v>
      </c>
      <c r="P84" s="83">
        <f t="shared" si="16"/>
        <v>0</v>
      </c>
      <c r="Q84" s="201"/>
      <c r="R84" s="176"/>
    </row>
    <row r="85" spans="1:18" ht="20.25" x14ac:dyDescent="0.25">
      <c r="A85" s="66"/>
      <c r="B85" s="221"/>
      <c r="C85" s="62" t="s">
        <v>101</v>
      </c>
      <c r="D85" s="203"/>
      <c r="E85" s="203"/>
      <c r="F85" s="204"/>
      <c r="G85" s="204"/>
      <c r="H85" s="204"/>
      <c r="I85" s="204"/>
      <c r="J85" s="204"/>
      <c r="K85" s="204"/>
      <c r="L85" s="119"/>
      <c r="M85" s="211"/>
      <c r="N85" s="220"/>
      <c r="O85" s="220"/>
      <c r="P85" s="220"/>
      <c r="Q85" s="87"/>
      <c r="R85" s="176"/>
    </row>
    <row r="86" spans="1:18" ht="20.25" x14ac:dyDescent="0.25">
      <c r="A86" s="66"/>
      <c r="B86" s="221"/>
      <c r="C86" s="62" t="s">
        <v>102</v>
      </c>
      <c r="D86" s="203"/>
      <c r="E86" s="203"/>
      <c r="F86" s="204"/>
      <c r="G86" s="204"/>
      <c r="H86" s="204"/>
      <c r="I86" s="204"/>
      <c r="J86" s="204"/>
      <c r="K86" s="204"/>
      <c r="L86" s="119"/>
      <c r="M86" s="211"/>
      <c r="N86" s="220"/>
      <c r="O86" s="220"/>
      <c r="P86" s="220"/>
      <c r="Q86" s="87"/>
      <c r="R86" s="176"/>
    </row>
    <row r="87" spans="1:18" ht="20.25" x14ac:dyDescent="0.25">
      <c r="A87" s="60"/>
      <c r="B87" s="220"/>
      <c r="C87" s="62" t="s">
        <v>103</v>
      </c>
      <c r="D87" s="203"/>
      <c r="E87" s="203"/>
      <c r="F87" s="204"/>
      <c r="G87" s="204"/>
      <c r="H87" s="204"/>
      <c r="I87" s="204"/>
      <c r="J87" s="204"/>
      <c r="K87" s="204"/>
      <c r="L87" s="119"/>
      <c r="M87" s="211"/>
      <c r="N87" s="220"/>
      <c r="O87" s="220"/>
      <c r="P87" s="220"/>
      <c r="Q87" s="87"/>
      <c r="R87" s="176"/>
    </row>
    <row r="88" spans="1:18" ht="20.25" x14ac:dyDescent="0.25">
      <c r="A88" s="60"/>
      <c r="B88" s="220"/>
      <c r="C88" s="62" t="s">
        <v>43</v>
      </c>
      <c r="D88" s="203"/>
      <c r="E88" s="203"/>
      <c r="F88" s="204"/>
      <c r="G88" s="204"/>
      <c r="H88" s="204"/>
      <c r="I88" s="204"/>
      <c r="J88" s="204"/>
      <c r="K88" s="204"/>
      <c r="L88" s="119"/>
      <c r="M88" s="211"/>
      <c r="N88" s="220"/>
      <c r="O88" s="220"/>
      <c r="P88" s="220"/>
      <c r="Q88" s="87"/>
      <c r="R88" s="176"/>
    </row>
    <row r="89" spans="1:18" ht="20.25" x14ac:dyDescent="0.25">
      <c r="A89" s="60"/>
      <c r="B89" s="220"/>
      <c r="C89" s="62" t="s">
        <v>44</v>
      </c>
      <c r="D89" s="203"/>
      <c r="E89" s="203"/>
      <c r="F89" s="204"/>
      <c r="G89" s="204"/>
      <c r="H89" s="204"/>
      <c r="I89" s="204"/>
      <c r="J89" s="204"/>
      <c r="K89" s="204"/>
      <c r="L89" s="119"/>
      <c r="M89" s="211"/>
      <c r="N89" s="220"/>
      <c r="O89" s="220"/>
      <c r="P89" s="220"/>
      <c r="Q89" s="87"/>
      <c r="R89" s="176"/>
    </row>
    <row r="90" spans="1:18" ht="20.25" x14ac:dyDescent="0.25">
      <c r="A90" s="60"/>
      <c r="B90" s="220"/>
      <c r="C90" s="62" t="s">
        <v>104</v>
      </c>
      <c r="D90" s="203"/>
      <c r="E90" s="203"/>
      <c r="F90" s="204"/>
      <c r="G90" s="204"/>
      <c r="H90" s="204"/>
      <c r="I90" s="204"/>
      <c r="J90" s="204"/>
      <c r="K90" s="204"/>
      <c r="L90" s="119"/>
      <c r="M90" s="211"/>
      <c r="N90" s="220"/>
      <c r="O90" s="220"/>
      <c r="P90" s="220"/>
      <c r="Q90" s="87"/>
      <c r="R90" s="176"/>
    </row>
    <row r="91" spans="1:18" ht="20.25" x14ac:dyDescent="0.25">
      <c r="A91" s="60"/>
      <c r="B91" s="220"/>
      <c r="C91" s="62" t="s">
        <v>46</v>
      </c>
      <c r="D91" s="203"/>
      <c r="E91" s="203"/>
      <c r="F91" s="204"/>
      <c r="G91" s="204"/>
      <c r="H91" s="204"/>
      <c r="I91" s="204"/>
      <c r="J91" s="204"/>
      <c r="K91" s="204"/>
      <c r="L91" s="119"/>
      <c r="M91" s="211"/>
      <c r="N91" s="220"/>
      <c r="O91" s="220"/>
      <c r="P91" s="220"/>
      <c r="Q91" s="87"/>
      <c r="R91" s="176"/>
    </row>
    <row r="92" spans="1:18" ht="20.25" x14ac:dyDescent="0.25">
      <c r="A92" s="60"/>
      <c r="B92" s="220"/>
      <c r="C92" s="64" t="s">
        <v>105</v>
      </c>
      <c r="D92" s="203"/>
      <c r="E92" s="203"/>
      <c r="F92" s="204"/>
      <c r="G92" s="204"/>
      <c r="H92" s="204"/>
      <c r="I92" s="204"/>
      <c r="J92" s="204"/>
      <c r="K92" s="204"/>
      <c r="L92" s="119"/>
      <c r="M92" s="211"/>
      <c r="N92" s="220"/>
      <c r="O92" s="220"/>
      <c r="P92" s="220"/>
      <c r="Q92" s="87"/>
      <c r="R92" s="176"/>
    </row>
    <row r="93" spans="1:18" ht="40.5" x14ac:dyDescent="0.25">
      <c r="A93" s="60"/>
      <c r="B93" s="220"/>
      <c r="C93" s="64" t="s">
        <v>48</v>
      </c>
      <c r="D93" s="203"/>
      <c r="E93" s="203"/>
      <c r="F93" s="204"/>
      <c r="G93" s="204"/>
      <c r="H93" s="204"/>
      <c r="I93" s="204"/>
      <c r="J93" s="204"/>
      <c r="K93" s="204"/>
      <c r="L93" s="119"/>
      <c r="M93" s="211"/>
      <c r="N93" s="220"/>
      <c r="O93" s="220"/>
      <c r="P93" s="220"/>
      <c r="Q93" s="87"/>
      <c r="R93" s="176"/>
    </row>
    <row r="94" spans="1:18" ht="20.25" x14ac:dyDescent="0.25">
      <c r="A94" s="60"/>
      <c r="B94" s="220"/>
      <c r="C94" s="64" t="s">
        <v>170</v>
      </c>
      <c r="D94" s="203"/>
      <c r="E94" s="203"/>
      <c r="F94" s="204"/>
      <c r="G94" s="204"/>
      <c r="H94" s="204"/>
      <c r="I94" s="204"/>
      <c r="J94" s="204"/>
      <c r="K94" s="204"/>
      <c r="L94" s="119"/>
      <c r="M94" s="211"/>
      <c r="N94" s="220"/>
      <c r="O94" s="220"/>
      <c r="P94" s="220"/>
      <c r="Q94" s="87"/>
      <c r="R94" s="176"/>
    </row>
    <row r="95" spans="1:18" ht="20.25" x14ac:dyDescent="0.25">
      <c r="A95" s="60"/>
      <c r="B95" s="220"/>
      <c r="C95" s="64" t="s">
        <v>171</v>
      </c>
      <c r="D95" s="203"/>
      <c r="E95" s="203"/>
      <c r="F95" s="204"/>
      <c r="G95" s="204"/>
      <c r="H95" s="204"/>
      <c r="I95" s="204"/>
      <c r="J95" s="204"/>
      <c r="K95" s="204"/>
      <c r="L95" s="119"/>
      <c r="M95" s="211"/>
      <c r="N95" s="220"/>
      <c r="O95" s="220"/>
      <c r="P95" s="220"/>
      <c r="Q95" s="87"/>
      <c r="R95" s="176"/>
    </row>
    <row r="96" spans="1:18" ht="20.25" x14ac:dyDescent="0.25">
      <c r="A96" s="60"/>
      <c r="B96" s="220"/>
      <c r="C96" s="64" t="s">
        <v>172</v>
      </c>
      <c r="D96" s="203"/>
      <c r="E96" s="203"/>
      <c r="F96" s="204"/>
      <c r="G96" s="204"/>
      <c r="H96" s="204"/>
      <c r="I96" s="204"/>
      <c r="J96" s="204"/>
      <c r="K96" s="204"/>
      <c r="L96" s="119"/>
      <c r="M96" s="211"/>
      <c r="N96" s="220"/>
      <c r="O96" s="220"/>
      <c r="P96" s="220"/>
      <c r="Q96" s="87"/>
      <c r="R96" s="176"/>
    </row>
    <row r="97" spans="1:18" ht="20.25" x14ac:dyDescent="0.25">
      <c r="A97" s="60"/>
      <c r="B97" s="220"/>
      <c r="C97" s="155"/>
      <c r="D97" s="133"/>
      <c r="E97" s="212"/>
      <c r="F97" s="204"/>
      <c r="G97" s="204"/>
      <c r="H97" s="204"/>
      <c r="I97" s="204"/>
      <c r="J97" s="204"/>
      <c r="K97" s="204"/>
      <c r="L97" s="119"/>
      <c r="M97" s="211"/>
      <c r="N97" s="220"/>
      <c r="O97" s="220"/>
      <c r="P97" s="220"/>
      <c r="Q97" s="87"/>
      <c r="R97" s="176"/>
    </row>
    <row r="98" spans="1:18" ht="20.25" x14ac:dyDescent="0.25">
      <c r="A98" s="60"/>
      <c r="B98" s="220"/>
      <c r="C98" s="155"/>
      <c r="D98" s="133"/>
      <c r="E98" s="212"/>
      <c r="F98" s="204"/>
      <c r="G98" s="204"/>
      <c r="H98" s="204"/>
      <c r="I98" s="204"/>
      <c r="J98" s="204"/>
      <c r="K98" s="204"/>
      <c r="L98" s="119"/>
      <c r="M98" s="211"/>
      <c r="N98" s="220"/>
      <c r="O98" s="220"/>
      <c r="P98" s="220"/>
      <c r="Q98" s="87"/>
      <c r="R98" s="176"/>
    </row>
    <row r="99" spans="1:18" ht="20.25" x14ac:dyDescent="0.25">
      <c r="A99" s="68">
        <v>6314</v>
      </c>
      <c r="B99" s="64" t="s">
        <v>49</v>
      </c>
      <c r="C99" s="84"/>
      <c r="D99" s="153">
        <f>SUM(D100:D106)</f>
        <v>0</v>
      </c>
      <c r="E99" s="153">
        <f t="shared" ref="E99:M99" si="17">SUM(E100:E106)</f>
        <v>0</v>
      </c>
      <c r="F99" s="153">
        <f t="shared" si="17"/>
        <v>0</v>
      </c>
      <c r="G99" s="153">
        <f t="shared" si="17"/>
        <v>0</v>
      </c>
      <c r="H99" s="153">
        <f t="shared" si="17"/>
        <v>0</v>
      </c>
      <c r="I99" s="153">
        <f t="shared" si="17"/>
        <v>0</v>
      </c>
      <c r="J99" s="153">
        <f t="shared" si="17"/>
        <v>0</v>
      </c>
      <c r="K99" s="153">
        <f t="shared" si="17"/>
        <v>0</v>
      </c>
      <c r="L99" s="153">
        <f t="shared" si="17"/>
        <v>0</v>
      </c>
      <c r="M99" s="153">
        <f t="shared" si="17"/>
        <v>0</v>
      </c>
      <c r="N99" s="84"/>
      <c r="O99" s="84"/>
      <c r="P99" s="84"/>
      <c r="Q99" s="201"/>
      <c r="R99" s="176"/>
    </row>
    <row r="100" spans="1:18" ht="20.25" x14ac:dyDescent="0.25">
      <c r="A100" s="60"/>
      <c r="B100" s="61"/>
      <c r="C100" s="62" t="s">
        <v>50</v>
      </c>
      <c r="D100" s="203"/>
      <c r="E100" s="203"/>
      <c r="F100" s="204"/>
      <c r="G100" s="204"/>
      <c r="H100" s="204"/>
      <c r="I100" s="204"/>
      <c r="J100" s="204"/>
      <c r="K100" s="204"/>
      <c r="L100" s="119"/>
      <c r="M100" s="211"/>
      <c r="N100" s="220"/>
      <c r="O100" s="220"/>
      <c r="P100" s="220"/>
      <c r="Q100" s="87"/>
      <c r="R100" s="176"/>
    </row>
    <row r="101" spans="1:18" ht="20.25" x14ac:dyDescent="0.25">
      <c r="A101" s="60"/>
      <c r="B101" s="61"/>
      <c r="C101" s="62" t="s">
        <v>51</v>
      </c>
      <c r="D101" s="203"/>
      <c r="E101" s="203"/>
      <c r="F101" s="204"/>
      <c r="G101" s="204"/>
      <c r="H101" s="204"/>
      <c r="I101" s="204"/>
      <c r="J101" s="204"/>
      <c r="K101" s="204"/>
      <c r="L101" s="119"/>
      <c r="M101" s="211"/>
      <c r="N101" s="220"/>
      <c r="O101" s="220"/>
      <c r="P101" s="220"/>
      <c r="Q101" s="87"/>
      <c r="R101" s="176"/>
    </row>
    <row r="102" spans="1:18" ht="20.25" x14ac:dyDescent="0.25">
      <c r="A102" s="60"/>
      <c r="B102" s="61"/>
      <c r="C102" s="62" t="s">
        <v>52</v>
      </c>
      <c r="D102" s="203"/>
      <c r="E102" s="203"/>
      <c r="F102" s="204"/>
      <c r="G102" s="204"/>
      <c r="H102" s="204"/>
      <c r="I102" s="204"/>
      <c r="J102" s="204"/>
      <c r="K102" s="204"/>
      <c r="L102" s="119"/>
      <c r="M102" s="211"/>
      <c r="N102" s="220"/>
      <c r="O102" s="220"/>
      <c r="P102" s="220"/>
      <c r="Q102" s="87"/>
      <c r="R102" s="176"/>
    </row>
    <row r="103" spans="1:18" ht="20.25" x14ac:dyDescent="0.25">
      <c r="A103" s="60"/>
      <c r="B103" s="61"/>
      <c r="C103" s="62" t="s">
        <v>106</v>
      </c>
      <c r="D103" s="203"/>
      <c r="E103" s="203"/>
      <c r="F103" s="204"/>
      <c r="G103" s="204"/>
      <c r="H103" s="204"/>
      <c r="I103" s="204"/>
      <c r="J103" s="204"/>
      <c r="K103" s="204"/>
      <c r="L103" s="119"/>
      <c r="M103" s="211"/>
      <c r="N103" s="220"/>
      <c r="O103" s="220"/>
      <c r="P103" s="220"/>
      <c r="Q103" s="87"/>
      <c r="R103" s="176"/>
    </row>
    <row r="104" spans="1:18" ht="20.25" x14ac:dyDescent="0.25">
      <c r="A104" s="60"/>
      <c r="B104" s="61"/>
      <c r="C104" s="62" t="s">
        <v>53</v>
      </c>
      <c r="D104" s="203"/>
      <c r="E104" s="203"/>
      <c r="F104" s="204"/>
      <c r="G104" s="204"/>
      <c r="H104" s="204"/>
      <c r="I104" s="204"/>
      <c r="J104" s="204"/>
      <c r="K104" s="204"/>
      <c r="L104" s="119"/>
      <c r="M104" s="211"/>
      <c r="N104" s="220"/>
      <c r="O104" s="220"/>
      <c r="P104" s="220"/>
      <c r="Q104" s="87"/>
      <c r="R104" s="176"/>
    </row>
    <row r="105" spans="1:18" ht="20.25" x14ac:dyDescent="0.25">
      <c r="A105" s="60"/>
      <c r="B105" s="61"/>
      <c r="C105" s="88"/>
      <c r="D105" s="203"/>
      <c r="E105" s="203"/>
      <c r="F105" s="204"/>
      <c r="G105" s="204"/>
      <c r="H105" s="204"/>
      <c r="I105" s="204"/>
      <c r="J105" s="204"/>
      <c r="K105" s="204"/>
      <c r="L105" s="119"/>
      <c r="M105" s="211"/>
      <c r="N105" s="220"/>
      <c r="O105" s="220"/>
      <c r="P105" s="220"/>
      <c r="Q105" s="87"/>
      <c r="R105" s="176"/>
    </row>
    <row r="106" spans="1:18" ht="20.25" x14ac:dyDescent="0.25">
      <c r="A106" s="60"/>
      <c r="B106" s="61"/>
      <c r="C106" s="88"/>
      <c r="D106" s="203"/>
      <c r="E106" s="203"/>
      <c r="F106" s="204"/>
      <c r="G106" s="204"/>
      <c r="H106" s="204"/>
      <c r="I106" s="204"/>
      <c r="J106" s="204"/>
      <c r="K106" s="204"/>
      <c r="L106" s="119"/>
      <c r="M106" s="211"/>
      <c r="N106" s="220"/>
      <c r="O106" s="220"/>
      <c r="P106" s="220"/>
      <c r="Q106" s="87"/>
      <c r="R106" s="176"/>
    </row>
    <row r="107" spans="1:18" ht="20.25" x14ac:dyDescent="0.25">
      <c r="A107" s="58">
        <v>67</v>
      </c>
      <c r="B107" s="329" t="s">
        <v>55</v>
      </c>
      <c r="C107" s="330"/>
      <c r="D107" s="152">
        <f>+D108+D112</f>
        <v>0</v>
      </c>
      <c r="E107" s="152">
        <f>+E108+E112</f>
        <v>0</v>
      </c>
      <c r="F107" s="152">
        <f t="shared" ref="F107:M107" si="18">+F108+F112</f>
        <v>0</v>
      </c>
      <c r="G107" s="152">
        <f t="shared" si="18"/>
        <v>0</v>
      </c>
      <c r="H107" s="152">
        <f t="shared" si="18"/>
        <v>0</v>
      </c>
      <c r="I107" s="152">
        <f t="shared" si="18"/>
        <v>0</v>
      </c>
      <c r="J107" s="152">
        <f t="shared" si="18"/>
        <v>0</v>
      </c>
      <c r="K107" s="152">
        <f t="shared" si="18"/>
        <v>0</v>
      </c>
      <c r="L107" s="152">
        <f t="shared" si="18"/>
        <v>0</v>
      </c>
      <c r="M107" s="152">
        <f t="shared" si="18"/>
        <v>0</v>
      </c>
      <c r="N107" s="59"/>
      <c r="O107" s="59"/>
      <c r="P107" s="59"/>
      <c r="Q107" s="198"/>
      <c r="R107" s="176"/>
    </row>
    <row r="108" spans="1:18" ht="20.25" x14ac:dyDescent="0.25">
      <c r="A108" s="58">
        <v>6701</v>
      </c>
      <c r="B108" s="65" t="s">
        <v>107</v>
      </c>
      <c r="C108" s="84"/>
      <c r="D108" s="153">
        <f>SUM(D109:D111)</f>
        <v>0</v>
      </c>
      <c r="E108" s="153">
        <f t="shared" ref="E108:M108" si="19">SUM(E109:E111)</f>
        <v>0</v>
      </c>
      <c r="F108" s="153">
        <f t="shared" si="19"/>
        <v>0</v>
      </c>
      <c r="G108" s="153">
        <f t="shared" si="19"/>
        <v>0</v>
      </c>
      <c r="H108" s="153">
        <f t="shared" si="19"/>
        <v>0</v>
      </c>
      <c r="I108" s="153">
        <f t="shared" si="19"/>
        <v>0</v>
      </c>
      <c r="J108" s="153">
        <f t="shared" si="19"/>
        <v>0</v>
      </c>
      <c r="K108" s="153">
        <f t="shared" si="19"/>
        <v>0</v>
      </c>
      <c r="L108" s="153">
        <f t="shared" si="19"/>
        <v>0</v>
      </c>
      <c r="M108" s="153">
        <f t="shared" si="19"/>
        <v>0</v>
      </c>
      <c r="N108" s="84"/>
      <c r="O108" s="84"/>
      <c r="P108" s="84"/>
      <c r="Q108" s="201"/>
      <c r="R108" s="176"/>
    </row>
    <row r="109" spans="1:18" ht="20.25" x14ac:dyDescent="0.25">
      <c r="A109" s="60"/>
      <c r="B109" s="70"/>
      <c r="C109" s="62" t="s">
        <v>108</v>
      </c>
      <c r="D109" s="203"/>
      <c r="E109" s="203"/>
      <c r="F109" s="204"/>
      <c r="G109" s="204"/>
      <c r="H109" s="204"/>
      <c r="I109" s="204"/>
      <c r="J109" s="204"/>
      <c r="K109" s="204"/>
      <c r="L109" s="119"/>
      <c r="M109" s="211"/>
      <c r="N109" s="220"/>
      <c r="O109" s="220"/>
      <c r="P109" s="220"/>
      <c r="Q109" s="87"/>
      <c r="R109" s="176"/>
    </row>
    <row r="110" spans="1:18" ht="20.25" x14ac:dyDescent="0.25">
      <c r="A110" s="60"/>
      <c r="B110" s="70"/>
      <c r="C110" s="88"/>
      <c r="D110" s="203"/>
      <c r="E110" s="203"/>
      <c r="F110" s="204"/>
      <c r="G110" s="204"/>
      <c r="H110" s="204"/>
      <c r="I110" s="204"/>
      <c r="J110" s="204"/>
      <c r="K110" s="204"/>
      <c r="L110" s="119"/>
      <c r="M110" s="211"/>
      <c r="N110" s="220"/>
      <c r="O110" s="220"/>
      <c r="P110" s="220"/>
      <c r="Q110" s="87"/>
      <c r="R110" s="176"/>
    </row>
    <row r="111" spans="1:18" ht="20.25" x14ac:dyDescent="0.25">
      <c r="A111" s="60"/>
      <c r="B111" s="70"/>
      <c r="C111" s="88"/>
      <c r="D111" s="203"/>
      <c r="E111" s="203"/>
      <c r="F111" s="204"/>
      <c r="G111" s="204"/>
      <c r="H111" s="204"/>
      <c r="I111" s="204"/>
      <c r="J111" s="204"/>
      <c r="K111" s="204"/>
      <c r="L111" s="119"/>
      <c r="M111" s="211"/>
      <c r="N111" s="220"/>
      <c r="O111" s="220"/>
      <c r="P111" s="220"/>
      <c r="Q111" s="87"/>
      <c r="R111" s="176"/>
    </row>
    <row r="112" spans="1:18" ht="20.25" x14ac:dyDescent="0.25">
      <c r="A112" s="58">
        <v>6702</v>
      </c>
      <c r="B112" s="65" t="s">
        <v>109</v>
      </c>
      <c r="C112" s="84"/>
      <c r="D112" s="153">
        <f>SUM(D113:D114)</f>
        <v>0</v>
      </c>
      <c r="E112" s="153">
        <f t="shared" ref="E112:M112" si="20">SUM(E113:E114)</f>
        <v>0</v>
      </c>
      <c r="F112" s="153">
        <f t="shared" si="20"/>
        <v>0</v>
      </c>
      <c r="G112" s="153">
        <f t="shared" si="20"/>
        <v>0</v>
      </c>
      <c r="H112" s="153">
        <f t="shared" si="20"/>
        <v>0</v>
      </c>
      <c r="I112" s="153">
        <f t="shared" si="20"/>
        <v>0</v>
      </c>
      <c r="J112" s="153">
        <f t="shared" si="20"/>
        <v>0</v>
      </c>
      <c r="K112" s="153">
        <f t="shared" si="20"/>
        <v>0</v>
      </c>
      <c r="L112" s="153">
        <f>SUM(L113:L114)</f>
        <v>0</v>
      </c>
      <c r="M112" s="153">
        <f t="shared" si="20"/>
        <v>0</v>
      </c>
      <c r="N112" s="84"/>
      <c r="O112" s="84"/>
      <c r="P112" s="84"/>
      <c r="Q112" s="201"/>
      <c r="R112" s="176"/>
    </row>
    <row r="113" spans="1:18" ht="20.25" x14ac:dyDescent="0.25">
      <c r="A113" s="60"/>
      <c r="B113" s="220"/>
      <c r="C113" s="155"/>
      <c r="D113" s="203"/>
      <c r="E113" s="203"/>
      <c r="F113" s="204"/>
      <c r="G113" s="204"/>
      <c r="H113" s="204"/>
      <c r="I113" s="204"/>
      <c r="J113" s="204"/>
      <c r="K113" s="204"/>
      <c r="L113" s="119"/>
      <c r="M113" s="211"/>
      <c r="N113" s="220"/>
      <c r="O113" s="220"/>
      <c r="P113" s="220"/>
      <c r="Q113" s="85"/>
      <c r="R113" s="176"/>
    </row>
    <row r="114" spans="1:18" ht="20.25" x14ac:dyDescent="0.25">
      <c r="A114" s="60"/>
      <c r="B114" s="220"/>
      <c r="C114" s="155"/>
      <c r="D114" s="203"/>
      <c r="E114" s="203"/>
      <c r="F114" s="204"/>
      <c r="G114" s="204"/>
      <c r="H114" s="204"/>
      <c r="I114" s="204"/>
      <c r="J114" s="204"/>
      <c r="K114" s="204"/>
      <c r="L114" s="119"/>
      <c r="M114" s="211"/>
      <c r="N114" s="220"/>
      <c r="O114" s="220"/>
      <c r="P114" s="220"/>
      <c r="Q114" s="85"/>
      <c r="R114" s="176"/>
    </row>
    <row r="115" spans="1:18" ht="20.25" x14ac:dyDescent="0.25">
      <c r="A115" s="58">
        <v>7</v>
      </c>
      <c r="B115" s="329" t="s">
        <v>178</v>
      </c>
      <c r="C115" s="330"/>
      <c r="D115" s="152">
        <f>+D116+D138+D200+D208+D214</f>
        <v>0</v>
      </c>
      <c r="E115" s="152">
        <f>+E116+E138+E200+E208+E214</f>
        <v>0</v>
      </c>
      <c r="F115" s="152">
        <f t="shared" ref="F115:M115" si="21">+F116+F138+F200+F208+F214</f>
        <v>0</v>
      </c>
      <c r="G115" s="152">
        <f t="shared" si="21"/>
        <v>0</v>
      </c>
      <c r="H115" s="152">
        <f t="shared" si="21"/>
        <v>0</v>
      </c>
      <c r="I115" s="152">
        <f t="shared" si="21"/>
        <v>0</v>
      </c>
      <c r="J115" s="152">
        <f t="shared" si="21"/>
        <v>0</v>
      </c>
      <c r="K115" s="152">
        <f t="shared" si="21"/>
        <v>0</v>
      </c>
      <c r="L115" s="152">
        <f t="shared" si="21"/>
        <v>0</v>
      </c>
      <c r="M115" s="152">
        <f t="shared" si="21"/>
        <v>0</v>
      </c>
      <c r="N115" s="59"/>
      <c r="O115" s="59"/>
      <c r="P115" s="59"/>
      <c r="Q115" s="198"/>
      <c r="R115" s="176"/>
    </row>
    <row r="116" spans="1:18" s="188" customFormat="1" ht="20.25" x14ac:dyDescent="0.25">
      <c r="A116" s="58">
        <v>71</v>
      </c>
      <c r="B116" s="329" t="s">
        <v>110</v>
      </c>
      <c r="C116" s="330"/>
      <c r="D116" s="152">
        <f>+D117+D120+D123+D129+D132</f>
        <v>0</v>
      </c>
      <c r="E116" s="152">
        <f t="shared" ref="E116:M116" si="22">+E117+E120+E123+E129+E132</f>
        <v>0</v>
      </c>
      <c r="F116" s="152">
        <f t="shared" si="22"/>
        <v>0</v>
      </c>
      <c r="G116" s="152">
        <f t="shared" si="22"/>
        <v>0</v>
      </c>
      <c r="H116" s="152">
        <f t="shared" si="22"/>
        <v>0</v>
      </c>
      <c r="I116" s="152">
        <f t="shared" si="22"/>
        <v>0</v>
      </c>
      <c r="J116" s="152">
        <f t="shared" si="22"/>
        <v>0</v>
      </c>
      <c r="K116" s="152">
        <f t="shared" si="22"/>
        <v>0</v>
      </c>
      <c r="L116" s="152">
        <f t="shared" si="22"/>
        <v>0</v>
      </c>
      <c r="M116" s="152">
        <f t="shared" si="22"/>
        <v>0</v>
      </c>
      <c r="N116" s="59"/>
      <c r="O116" s="59"/>
      <c r="P116" s="59"/>
      <c r="Q116" s="198"/>
      <c r="R116" s="176"/>
    </row>
    <row r="117" spans="1:18" s="190" customFormat="1" ht="20.25" x14ac:dyDescent="0.25">
      <c r="A117" s="58">
        <v>7101</v>
      </c>
      <c r="B117" s="62" t="s">
        <v>59</v>
      </c>
      <c r="C117" s="84"/>
      <c r="D117" s="153">
        <f>SUM(D118:D119)</f>
        <v>0</v>
      </c>
      <c r="E117" s="153">
        <f t="shared" ref="E117:M117" si="23">SUM(E118:E119)</f>
        <v>0</v>
      </c>
      <c r="F117" s="153">
        <f t="shared" si="23"/>
        <v>0</v>
      </c>
      <c r="G117" s="153">
        <f t="shared" si="23"/>
        <v>0</v>
      </c>
      <c r="H117" s="153">
        <f t="shared" si="23"/>
        <v>0</v>
      </c>
      <c r="I117" s="153">
        <f t="shared" si="23"/>
        <v>0</v>
      </c>
      <c r="J117" s="153">
        <f t="shared" si="23"/>
        <v>0</v>
      </c>
      <c r="K117" s="153">
        <f t="shared" si="23"/>
        <v>0</v>
      </c>
      <c r="L117" s="153">
        <f t="shared" si="23"/>
        <v>0</v>
      </c>
      <c r="M117" s="153">
        <f t="shared" si="23"/>
        <v>0</v>
      </c>
      <c r="N117" s="84"/>
      <c r="O117" s="84"/>
      <c r="P117" s="84"/>
      <c r="Q117" s="201"/>
      <c r="R117" s="176"/>
    </row>
    <row r="118" spans="1:18" s="190" customFormat="1" ht="20.25" x14ac:dyDescent="0.25">
      <c r="A118" s="60"/>
      <c r="B118" s="61"/>
      <c r="C118" s="62" t="s">
        <v>60</v>
      </c>
      <c r="D118" s="203"/>
      <c r="E118" s="203"/>
      <c r="F118" s="204"/>
      <c r="G118" s="204"/>
      <c r="H118" s="204"/>
      <c r="I118" s="204"/>
      <c r="J118" s="204"/>
      <c r="K118" s="204"/>
      <c r="L118" s="205"/>
      <c r="M118" s="211"/>
      <c r="N118" s="222"/>
      <c r="O118" s="222"/>
      <c r="P118" s="222"/>
      <c r="Q118" s="223"/>
      <c r="R118" s="176"/>
    </row>
    <row r="119" spans="1:18" s="190" customFormat="1" ht="20.25" x14ac:dyDescent="0.25">
      <c r="A119" s="60"/>
      <c r="B119" s="61"/>
      <c r="C119" s="62" t="s">
        <v>62</v>
      </c>
      <c r="D119" s="203"/>
      <c r="E119" s="203"/>
      <c r="F119" s="204"/>
      <c r="G119" s="204"/>
      <c r="H119" s="204"/>
      <c r="I119" s="204"/>
      <c r="J119" s="204"/>
      <c r="K119" s="204"/>
      <c r="L119" s="205"/>
      <c r="M119" s="211"/>
      <c r="N119" s="222"/>
      <c r="O119" s="222"/>
      <c r="P119" s="222"/>
      <c r="Q119" s="223"/>
      <c r="R119" s="176"/>
    </row>
    <row r="120" spans="1:18" ht="20.25" x14ac:dyDescent="0.25">
      <c r="A120" s="58">
        <v>7102</v>
      </c>
      <c r="B120" s="64" t="s">
        <v>63</v>
      </c>
      <c r="C120" s="84"/>
      <c r="D120" s="153">
        <f>SUM(D121:D122)</f>
        <v>0</v>
      </c>
      <c r="E120" s="153">
        <f t="shared" ref="E120:M120" si="24">SUM(E121:E122)</f>
        <v>0</v>
      </c>
      <c r="F120" s="153">
        <f t="shared" si="24"/>
        <v>0</v>
      </c>
      <c r="G120" s="153">
        <f t="shared" si="24"/>
        <v>0</v>
      </c>
      <c r="H120" s="153">
        <f t="shared" si="24"/>
        <v>0</v>
      </c>
      <c r="I120" s="153">
        <f t="shared" si="24"/>
        <v>0</v>
      </c>
      <c r="J120" s="153">
        <f t="shared" si="24"/>
        <v>0</v>
      </c>
      <c r="K120" s="153">
        <f t="shared" si="24"/>
        <v>0</v>
      </c>
      <c r="L120" s="153">
        <f t="shared" si="24"/>
        <v>0</v>
      </c>
      <c r="M120" s="153">
        <f t="shared" si="24"/>
        <v>0</v>
      </c>
      <c r="N120" s="84"/>
      <c r="O120" s="84"/>
      <c r="P120" s="84"/>
      <c r="Q120" s="201"/>
      <c r="R120" s="176"/>
    </row>
    <row r="121" spans="1:18" ht="20.25" x14ac:dyDescent="0.25">
      <c r="A121" s="60"/>
      <c r="B121" s="61"/>
      <c r="C121" s="62" t="s">
        <v>20</v>
      </c>
      <c r="D121" s="203"/>
      <c r="E121" s="203"/>
      <c r="F121" s="204"/>
      <c r="G121" s="204"/>
      <c r="H121" s="204"/>
      <c r="I121" s="204"/>
      <c r="J121" s="204"/>
      <c r="K121" s="204"/>
      <c r="L121" s="206"/>
      <c r="M121" s="211"/>
      <c r="N121" s="220"/>
      <c r="O121" s="220"/>
      <c r="P121" s="220"/>
      <c r="Q121" s="87"/>
      <c r="R121" s="176"/>
    </row>
    <row r="122" spans="1:18" ht="20.25" x14ac:dyDescent="0.25">
      <c r="A122" s="60"/>
      <c r="B122" s="61"/>
      <c r="C122" s="62" t="s">
        <v>64</v>
      </c>
      <c r="D122" s="203"/>
      <c r="E122" s="203"/>
      <c r="F122" s="204"/>
      <c r="G122" s="204"/>
      <c r="H122" s="204"/>
      <c r="I122" s="204"/>
      <c r="J122" s="204"/>
      <c r="K122" s="204"/>
      <c r="L122" s="206"/>
      <c r="M122" s="211"/>
      <c r="N122" s="220"/>
      <c r="O122" s="220"/>
      <c r="P122" s="220"/>
      <c r="Q122" s="87"/>
      <c r="R122" s="176"/>
    </row>
    <row r="123" spans="1:18" ht="20.25" x14ac:dyDescent="0.25">
      <c r="A123" s="58">
        <v>7105</v>
      </c>
      <c r="B123" s="62" t="s">
        <v>69</v>
      </c>
      <c r="C123" s="84"/>
      <c r="D123" s="153">
        <f>SUM(D124:D128)</f>
        <v>0</v>
      </c>
      <c r="E123" s="153">
        <f t="shared" ref="E123:P123" si="25">SUM(E124:E128)</f>
        <v>0</v>
      </c>
      <c r="F123" s="153">
        <f t="shared" si="25"/>
        <v>0</v>
      </c>
      <c r="G123" s="153">
        <f t="shared" si="25"/>
        <v>0</v>
      </c>
      <c r="H123" s="153">
        <f t="shared" si="25"/>
        <v>0</v>
      </c>
      <c r="I123" s="153">
        <f t="shared" si="25"/>
        <v>0</v>
      </c>
      <c r="J123" s="153">
        <f t="shared" si="25"/>
        <v>0</v>
      </c>
      <c r="K123" s="153">
        <f t="shared" si="25"/>
        <v>0</v>
      </c>
      <c r="L123" s="153">
        <f t="shared" si="25"/>
        <v>0</v>
      </c>
      <c r="M123" s="153">
        <f t="shared" si="25"/>
        <v>0</v>
      </c>
      <c r="N123" s="82">
        <f t="shared" si="25"/>
        <v>0</v>
      </c>
      <c r="O123" s="82">
        <f t="shared" si="25"/>
        <v>0</v>
      </c>
      <c r="P123" s="82">
        <f t="shared" si="25"/>
        <v>0</v>
      </c>
      <c r="Q123" s="201"/>
      <c r="R123" s="176"/>
    </row>
    <row r="124" spans="1:18" ht="20.25" x14ac:dyDescent="0.25">
      <c r="A124" s="60"/>
      <c r="B124" s="61"/>
      <c r="C124" s="62" t="s">
        <v>61</v>
      </c>
      <c r="D124" s="203"/>
      <c r="E124" s="203"/>
      <c r="F124" s="204"/>
      <c r="G124" s="204"/>
      <c r="H124" s="204"/>
      <c r="I124" s="204"/>
      <c r="J124" s="204"/>
      <c r="K124" s="204"/>
      <c r="L124" s="119"/>
      <c r="M124" s="211"/>
      <c r="N124" s="220"/>
      <c r="O124" s="220"/>
      <c r="P124" s="220"/>
      <c r="Q124" s="87"/>
      <c r="R124" s="176"/>
    </row>
    <row r="125" spans="1:18" ht="20.25" x14ac:dyDescent="0.25">
      <c r="A125" s="60"/>
      <c r="B125" s="61"/>
      <c r="C125" s="62" t="s">
        <v>72</v>
      </c>
      <c r="D125" s="203"/>
      <c r="E125" s="203"/>
      <c r="F125" s="204"/>
      <c r="G125" s="204"/>
      <c r="H125" s="204"/>
      <c r="I125" s="204"/>
      <c r="J125" s="204"/>
      <c r="K125" s="204"/>
      <c r="L125" s="119"/>
      <c r="M125" s="211"/>
      <c r="N125" s="220"/>
      <c r="O125" s="220"/>
      <c r="P125" s="220"/>
      <c r="Q125" s="87"/>
      <c r="R125" s="176"/>
    </row>
    <row r="126" spans="1:18" ht="20.25" x14ac:dyDescent="0.25">
      <c r="A126" s="60"/>
      <c r="B126" s="61"/>
      <c r="C126" s="62" t="s">
        <v>73</v>
      </c>
      <c r="D126" s="203"/>
      <c r="E126" s="203"/>
      <c r="F126" s="204"/>
      <c r="G126" s="204"/>
      <c r="H126" s="204"/>
      <c r="I126" s="204"/>
      <c r="J126" s="204"/>
      <c r="K126" s="204"/>
      <c r="L126" s="119"/>
      <c r="M126" s="211"/>
      <c r="N126" s="220"/>
      <c r="O126" s="220"/>
      <c r="P126" s="220"/>
      <c r="Q126" s="87"/>
      <c r="R126" s="176"/>
    </row>
    <row r="127" spans="1:18" ht="20.25" x14ac:dyDescent="0.25">
      <c r="A127" s="60"/>
      <c r="B127" s="220"/>
      <c r="C127" s="155"/>
      <c r="D127" s="203"/>
      <c r="E127" s="203"/>
      <c r="F127" s="204"/>
      <c r="G127" s="204"/>
      <c r="H127" s="204"/>
      <c r="I127" s="204"/>
      <c r="J127" s="204"/>
      <c r="K127" s="204"/>
      <c r="L127" s="119"/>
      <c r="M127" s="211"/>
      <c r="N127" s="220"/>
      <c r="O127" s="220"/>
      <c r="P127" s="220"/>
      <c r="Q127" s="85"/>
      <c r="R127" s="176"/>
    </row>
    <row r="128" spans="1:18" ht="20.25" x14ac:dyDescent="0.25">
      <c r="A128" s="60"/>
      <c r="B128" s="220"/>
      <c r="C128" s="155"/>
      <c r="D128" s="203"/>
      <c r="E128" s="203"/>
      <c r="F128" s="204"/>
      <c r="G128" s="204"/>
      <c r="H128" s="204"/>
      <c r="I128" s="204"/>
      <c r="J128" s="204"/>
      <c r="K128" s="204"/>
      <c r="L128" s="119"/>
      <c r="M128" s="211"/>
      <c r="N128" s="220"/>
      <c r="O128" s="220"/>
      <c r="P128" s="220"/>
      <c r="Q128" s="85"/>
      <c r="R128" s="176"/>
    </row>
    <row r="129" spans="1:18" ht="20.25" x14ac:dyDescent="0.25">
      <c r="A129" s="58">
        <v>7106</v>
      </c>
      <c r="B129" s="64" t="s">
        <v>76</v>
      </c>
      <c r="C129" s="84"/>
      <c r="D129" s="153">
        <f>SUM(D130:D131)</f>
        <v>0</v>
      </c>
      <c r="E129" s="153">
        <f t="shared" ref="E129:M129" si="26">SUM(E130:E131)</f>
        <v>0</v>
      </c>
      <c r="F129" s="153">
        <f t="shared" si="26"/>
        <v>0</v>
      </c>
      <c r="G129" s="153">
        <f t="shared" si="26"/>
        <v>0</v>
      </c>
      <c r="H129" s="153">
        <f t="shared" si="26"/>
        <v>0</v>
      </c>
      <c r="I129" s="153">
        <f t="shared" si="26"/>
        <v>0</v>
      </c>
      <c r="J129" s="153">
        <f t="shared" si="26"/>
        <v>0</v>
      </c>
      <c r="K129" s="153">
        <f t="shared" si="26"/>
        <v>0</v>
      </c>
      <c r="L129" s="153">
        <f t="shared" si="26"/>
        <v>0</v>
      </c>
      <c r="M129" s="153">
        <f t="shared" si="26"/>
        <v>0</v>
      </c>
      <c r="N129" s="84"/>
      <c r="O129" s="84"/>
      <c r="P129" s="84"/>
      <c r="Q129" s="201"/>
      <c r="R129" s="176"/>
    </row>
    <row r="130" spans="1:18" ht="20.25" x14ac:dyDescent="0.25">
      <c r="A130" s="60"/>
      <c r="B130" s="61"/>
      <c r="C130" s="62" t="s">
        <v>77</v>
      </c>
      <c r="D130" s="203"/>
      <c r="E130" s="203"/>
      <c r="F130" s="204"/>
      <c r="G130" s="204"/>
      <c r="H130" s="204"/>
      <c r="I130" s="204"/>
      <c r="J130" s="204"/>
      <c r="K130" s="204"/>
      <c r="L130" s="206"/>
      <c r="M130" s="211"/>
      <c r="N130" s="220"/>
      <c r="O130" s="220"/>
      <c r="P130" s="220"/>
      <c r="Q130" s="87"/>
      <c r="R130" s="176"/>
    </row>
    <row r="131" spans="1:18" ht="20.25" x14ac:dyDescent="0.25">
      <c r="A131" s="60"/>
      <c r="B131" s="61"/>
      <c r="C131" s="62" t="s">
        <v>78</v>
      </c>
      <c r="D131" s="203"/>
      <c r="E131" s="203"/>
      <c r="F131" s="204"/>
      <c r="G131" s="204"/>
      <c r="H131" s="204"/>
      <c r="I131" s="204"/>
      <c r="J131" s="204"/>
      <c r="K131" s="204"/>
      <c r="L131" s="206"/>
      <c r="M131" s="211"/>
      <c r="N131" s="220"/>
      <c r="O131" s="220"/>
      <c r="P131" s="220"/>
      <c r="Q131" s="87"/>
      <c r="R131" s="176"/>
    </row>
    <row r="132" spans="1:18" ht="20.25" x14ac:dyDescent="0.25">
      <c r="A132" s="58">
        <v>7107</v>
      </c>
      <c r="B132" s="62" t="s">
        <v>79</v>
      </c>
      <c r="C132" s="84"/>
      <c r="D132" s="153">
        <f>SUM(D133:D137)</f>
        <v>0</v>
      </c>
      <c r="E132" s="153">
        <f t="shared" ref="E132:P132" si="27">SUM(E133:E137)</f>
        <v>0</v>
      </c>
      <c r="F132" s="153">
        <f t="shared" si="27"/>
        <v>0</v>
      </c>
      <c r="G132" s="153">
        <f t="shared" si="27"/>
        <v>0</v>
      </c>
      <c r="H132" s="153">
        <f t="shared" si="27"/>
        <v>0</v>
      </c>
      <c r="I132" s="153">
        <f t="shared" si="27"/>
        <v>0</v>
      </c>
      <c r="J132" s="153">
        <f t="shared" si="27"/>
        <v>0</v>
      </c>
      <c r="K132" s="153">
        <f t="shared" si="27"/>
        <v>0</v>
      </c>
      <c r="L132" s="153">
        <f t="shared" si="27"/>
        <v>0</v>
      </c>
      <c r="M132" s="153">
        <f t="shared" si="27"/>
        <v>0</v>
      </c>
      <c r="N132" s="82">
        <f t="shared" si="27"/>
        <v>0</v>
      </c>
      <c r="O132" s="82">
        <f t="shared" si="27"/>
        <v>0</v>
      </c>
      <c r="P132" s="82">
        <f t="shared" si="27"/>
        <v>0</v>
      </c>
      <c r="Q132" s="201"/>
      <c r="R132" s="176"/>
    </row>
    <row r="133" spans="1:18" ht="20.25" x14ac:dyDescent="0.25">
      <c r="A133" s="60"/>
      <c r="B133" s="61"/>
      <c r="C133" s="62" t="s">
        <v>81</v>
      </c>
      <c r="D133" s="203"/>
      <c r="E133" s="203"/>
      <c r="F133" s="204"/>
      <c r="G133" s="204"/>
      <c r="H133" s="204"/>
      <c r="I133" s="204"/>
      <c r="J133" s="204"/>
      <c r="K133" s="204"/>
      <c r="L133" s="119"/>
      <c r="M133" s="211"/>
      <c r="N133" s="220"/>
      <c r="O133" s="220"/>
      <c r="P133" s="220"/>
      <c r="Q133" s="87"/>
      <c r="R133" s="176"/>
    </row>
    <row r="134" spans="1:18" ht="40.5" x14ac:dyDescent="0.25">
      <c r="A134" s="60"/>
      <c r="B134" s="61"/>
      <c r="C134" s="64" t="s">
        <v>82</v>
      </c>
      <c r="D134" s="203"/>
      <c r="E134" s="203"/>
      <c r="F134" s="204"/>
      <c r="G134" s="204"/>
      <c r="H134" s="204"/>
      <c r="I134" s="204"/>
      <c r="J134" s="204"/>
      <c r="K134" s="204"/>
      <c r="L134" s="119"/>
      <c r="M134" s="211"/>
      <c r="N134" s="220"/>
      <c r="O134" s="220"/>
      <c r="P134" s="220"/>
      <c r="Q134" s="87"/>
      <c r="R134" s="176"/>
    </row>
    <row r="135" spans="1:18" ht="20.25" x14ac:dyDescent="0.25">
      <c r="A135" s="60"/>
      <c r="B135" s="61"/>
      <c r="C135" s="62" t="s">
        <v>83</v>
      </c>
      <c r="D135" s="203"/>
      <c r="E135" s="203"/>
      <c r="F135" s="204"/>
      <c r="G135" s="204"/>
      <c r="H135" s="204"/>
      <c r="I135" s="204"/>
      <c r="J135" s="204"/>
      <c r="K135" s="204"/>
      <c r="L135" s="119"/>
      <c r="M135" s="211"/>
      <c r="N135" s="220"/>
      <c r="O135" s="220"/>
      <c r="P135" s="220"/>
      <c r="Q135" s="87"/>
      <c r="R135" s="176"/>
    </row>
    <row r="136" spans="1:18" ht="20.25" x14ac:dyDescent="0.25">
      <c r="A136" s="60"/>
      <c r="B136" s="220"/>
      <c r="C136" s="155"/>
      <c r="D136" s="203"/>
      <c r="E136" s="203"/>
      <c r="F136" s="204"/>
      <c r="G136" s="204"/>
      <c r="H136" s="204"/>
      <c r="I136" s="204"/>
      <c r="J136" s="204"/>
      <c r="K136" s="204"/>
      <c r="L136" s="119"/>
      <c r="M136" s="211"/>
      <c r="N136" s="220"/>
      <c r="O136" s="220"/>
      <c r="P136" s="220"/>
      <c r="Q136" s="85"/>
      <c r="R136" s="176"/>
    </row>
    <row r="137" spans="1:18" ht="20.25" x14ac:dyDescent="0.25">
      <c r="A137" s="60"/>
      <c r="B137" s="220"/>
      <c r="C137" s="155"/>
      <c r="D137" s="203"/>
      <c r="E137" s="203"/>
      <c r="F137" s="204"/>
      <c r="G137" s="204"/>
      <c r="H137" s="204"/>
      <c r="I137" s="204"/>
      <c r="J137" s="204"/>
      <c r="K137" s="204"/>
      <c r="L137" s="119"/>
      <c r="M137" s="211"/>
      <c r="N137" s="220"/>
      <c r="O137" s="220"/>
      <c r="P137" s="220"/>
      <c r="Q137" s="85"/>
      <c r="R137" s="176"/>
    </row>
    <row r="138" spans="1:18" ht="20.25" x14ac:dyDescent="0.25">
      <c r="A138" s="58">
        <v>73</v>
      </c>
      <c r="B138" s="327" t="s">
        <v>22</v>
      </c>
      <c r="C138" s="328"/>
      <c r="D138" s="152">
        <f>+D139+D144+D153+D160+D168+D179+D192</f>
        <v>0</v>
      </c>
      <c r="E138" s="152">
        <f t="shared" ref="E138:M138" si="28">+E139+E144+E153+E160+E168+E179+E192</f>
        <v>0</v>
      </c>
      <c r="F138" s="152">
        <f t="shared" si="28"/>
        <v>0</v>
      </c>
      <c r="G138" s="152">
        <f t="shared" si="28"/>
        <v>0</v>
      </c>
      <c r="H138" s="152">
        <f t="shared" si="28"/>
        <v>0</v>
      </c>
      <c r="I138" s="152">
        <f t="shared" si="28"/>
        <v>0</v>
      </c>
      <c r="J138" s="152">
        <f t="shared" si="28"/>
        <v>0</v>
      </c>
      <c r="K138" s="152">
        <f t="shared" si="28"/>
        <v>0</v>
      </c>
      <c r="L138" s="152">
        <f t="shared" si="28"/>
        <v>0</v>
      </c>
      <c r="M138" s="152">
        <f t="shared" si="28"/>
        <v>0</v>
      </c>
      <c r="N138" s="59"/>
      <c r="O138" s="59"/>
      <c r="P138" s="59"/>
      <c r="Q138" s="198"/>
      <c r="R138" s="176"/>
    </row>
    <row r="139" spans="1:18" ht="20.25" x14ac:dyDescent="0.25">
      <c r="A139" s="58">
        <v>7301</v>
      </c>
      <c r="B139" s="62" t="s">
        <v>23</v>
      </c>
      <c r="C139" s="84"/>
      <c r="D139" s="153">
        <f>SUM(D140:D143)</f>
        <v>0</v>
      </c>
      <c r="E139" s="153">
        <f t="shared" ref="E139:P139" si="29">SUM(E140:E143)</f>
        <v>0</v>
      </c>
      <c r="F139" s="153">
        <f t="shared" si="29"/>
        <v>0</v>
      </c>
      <c r="G139" s="153">
        <f t="shared" si="29"/>
        <v>0</v>
      </c>
      <c r="H139" s="153">
        <f t="shared" si="29"/>
        <v>0</v>
      </c>
      <c r="I139" s="153">
        <f t="shared" si="29"/>
        <v>0</v>
      </c>
      <c r="J139" s="153">
        <f t="shared" si="29"/>
        <v>0</v>
      </c>
      <c r="K139" s="153">
        <f t="shared" si="29"/>
        <v>0</v>
      </c>
      <c r="L139" s="153">
        <f t="shared" si="29"/>
        <v>0</v>
      </c>
      <c r="M139" s="153">
        <f t="shared" si="29"/>
        <v>0</v>
      </c>
      <c r="N139" s="82">
        <f t="shared" si="29"/>
        <v>0</v>
      </c>
      <c r="O139" s="82">
        <f t="shared" si="29"/>
        <v>0</v>
      </c>
      <c r="P139" s="82">
        <f t="shared" si="29"/>
        <v>0</v>
      </c>
      <c r="Q139" s="201"/>
      <c r="R139" s="176"/>
    </row>
    <row r="140" spans="1:18" ht="20.25" x14ac:dyDescent="0.25">
      <c r="A140" s="60"/>
      <c r="B140" s="61"/>
      <c r="C140" s="62" t="s">
        <v>2</v>
      </c>
      <c r="D140" s="203"/>
      <c r="E140" s="203"/>
      <c r="F140" s="204"/>
      <c r="G140" s="204"/>
      <c r="H140" s="204"/>
      <c r="I140" s="204"/>
      <c r="J140" s="204"/>
      <c r="K140" s="204"/>
      <c r="L140" s="119"/>
      <c r="M140" s="119"/>
      <c r="N140" s="220"/>
      <c r="O140" s="220"/>
      <c r="P140" s="220"/>
      <c r="Q140" s="87"/>
      <c r="R140" s="176"/>
    </row>
    <row r="141" spans="1:18" ht="20.25" x14ac:dyDescent="0.25">
      <c r="A141" s="60"/>
      <c r="B141" s="61"/>
      <c r="C141" s="62" t="s">
        <v>86</v>
      </c>
      <c r="D141" s="203"/>
      <c r="E141" s="203"/>
      <c r="F141" s="204"/>
      <c r="G141" s="204"/>
      <c r="H141" s="204"/>
      <c r="I141" s="204"/>
      <c r="J141" s="204"/>
      <c r="K141" s="204"/>
      <c r="L141" s="119"/>
      <c r="M141" s="119"/>
      <c r="N141" s="220"/>
      <c r="O141" s="220"/>
      <c r="P141" s="220"/>
      <c r="Q141" s="87"/>
      <c r="R141" s="176"/>
    </row>
    <row r="142" spans="1:18" ht="20.25" x14ac:dyDescent="0.25">
      <c r="A142" s="60"/>
      <c r="B142" s="61"/>
      <c r="C142" s="88"/>
      <c r="D142" s="203"/>
      <c r="E142" s="203"/>
      <c r="F142" s="204"/>
      <c r="G142" s="204"/>
      <c r="H142" s="204"/>
      <c r="I142" s="204"/>
      <c r="J142" s="204"/>
      <c r="K142" s="204"/>
      <c r="L142" s="119"/>
      <c r="M142" s="119"/>
      <c r="N142" s="220"/>
      <c r="O142" s="220"/>
      <c r="P142" s="220"/>
      <c r="Q142" s="87"/>
      <c r="R142" s="176"/>
    </row>
    <row r="143" spans="1:18" ht="20.25" x14ac:dyDescent="0.25">
      <c r="A143" s="60"/>
      <c r="B143" s="61"/>
      <c r="C143" s="88"/>
      <c r="D143" s="203"/>
      <c r="E143" s="203"/>
      <c r="F143" s="204"/>
      <c r="G143" s="204"/>
      <c r="H143" s="204"/>
      <c r="I143" s="204"/>
      <c r="J143" s="204"/>
      <c r="K143" s="204"/>
      <c r="L143" s="119"/>
      <c r="M143" s="119"/>
      <c r="N143" s="220"/>
      <c r="O143" s="220"/>
      <c r="P143" s="220"/>
      <c r="Q143" s="87"/>
      <c r="R143" s="176"/>
    </row>
    <row r="144" spans="1:18" ht="20.25" x14ac:dyDescent="0.25">
      <c r="A144" s="58">
        <v>7302</v>
      </c>
      <c r="B144" s="62" t="s">
        <v>24</v>
      </c>
      <c r="C144" s="84"/>
      <c r="D144" s="153">
        <f>SUM(D145:D152)</f>
        <v>0</v>
      </c>
      <c r="E144" s="153">
        <f t="shared" ref="E144:M144" si="30">SUM(E145:E152)</f>
        <v>0</v>
      </c>
      <c r="F144" s="153">
        <f t="shared" si="30"/>
        <v>0</v>
      </c>
      <c r="G144" s="153">
        <f t="shared" si="30"/>
        <v>0</v>
      </c>
      <c r="H144" s="153">
        <f t="shared" si="30"/>
        <v>0</v>
      </c>
      <c r="I144" s="153">
        <f t="shared" si="30"/>
        <v>0</v>
      </c>
      <c r="J144" s="153">
        <f t="shared" si="30"/>
        <v>0</v>
      </c>
      <c r="K144" s="153">
        <f t="shared" si="30"/>
        <v>0</v>
      </c>
      <c r="L144" s="153">
        <f t="shared" si="30"/>
        <v>0</v>
      </c>
      <c r="M144" s="153">
        <f t="shared" si="30"/>
        <v>0</v>
      </c>
      <c r="N144" s="84"/>
      <c r="O144" s="84"/>
      <c r="P144" s="84"/>
      <c r="Q144" s="201"/>
      <c r="R144" s="176"/>
    </row>
    <row r="145" spans="1:18" ht="20.25" x14ac:dyDescent="0.25">
      <c r="A145" s="60"/>
      <c r="B145" s="220"/>
      <c r="C145" s="62" t="s">
        <v>87</v>
      </c>
      <c r="D145" s="133"/>
      <c r="E145" s="203"/>
      <c r="F145" s="204"/>
      <c r="G145" s="204"/>
      <c r="H145" s="204"/>
      <c r="I145" s="204"/>
      <c r="J145" s="204"/>
      <c r="K145" s="204"/>
      <c r="L145" s="119"/>
      <c r="M145" s="119"/>
      <c r="N145" s="220"/>
      <c r="O145" s="220"/>
      <c r="P145" s="220"/>
      <c r="Q145" s="87"/>
      <c r="R145" s="176"/>
    </row>
    <row r="146" spans="1:18" ht="20.25" x14ac:dyDescent="0.25">
      <c r="A146" s="60"/>
      <c r="B146" s="220"/>
      <c r="C146" s="62" t="s">
        <v>111</v>
      </c>
      <c r="D146" s="203"/>
      <c r="E146" s="203"/>
      <c r="F146" s="204"/>
      <c r="G146" s="204"/>
      <c r="H146" s="204"/>
      <c r="I146" s="204"/>
      <c r="J146" s="204"/>
      <c r="K146" s="204"/>
      <c r="L146" s="119"/>
      <c r="M146" s="119"/>
      <c r="N146" s="220"/>
      <c r="O146" s="220"/>
      <c r="P146" s="220"/>
      <c r="Q146" s="87"/>
      <c r="R146" s="176"/>
    </row>
    <row r="147" spans="1:18" ht="20.25" x14ac:dyDescent="0.25">
      <c r="A147" s="60"/>
      <c r="B147" s="61"/>
      <c r="C147" s="62" t="s">
        <v>8</v>
      </c>
      <c r="D147" s="203"/>
      <c r="E147" s="203"/>
      <c r="F147" s="204"/>
      <c r="G147" s="204"/>
      <c r="H147" s="204"/>
      <c r="I147" s="204"/>
      <c r="J147" s="204"/>
      <c r="K147" s="204"/>
      <c r="L147" s="119"/>
      <c r="M147" s="119"/>
      <c r="N147" s="220"/>
      <c r="O147" s="220"/>
      <c r="P147" s="220"/>
      <c r="Q147" s="87"/>
      <c r="R147" s="176"/>
    </row>
    <row r="148" spans="1:18" ht="40.5" x14ac:dyDescent="0.25">
      <c r="A148" s="60"/>
      <c r="B148" s="61"/>
      <c r="C148" s="64" t="s">
        <v>25</v>
      </c>
      <c r="D148" s="203"/>
      <c r="E148" s="203"/>
      <c r="F148" s="204"/>
      <c r="G148" s="204"/>
      <c r="H148" s="204"/>
      <c r="I148" s="204"/>
      <c r="J148" s="204"/>
      <c r="K148" s="204"/>
      <c r="L148" s="119"/>
      <c r="M148" s="119"/>
      <c r="N148" s="220"/>
      <c r="O148" s="220"/>
      <c r="P148" s="220"/>
      <c r="Q148" s="87"/>
      <c r="R148" s="176"/>
    </row>
    <row r="149" spans="1:18" ht="20.25" x14ac:dyDescent="0.25">
      <c r="A149" s="60"/>
      <c r="B149" s="61"/>
      <c r="C149" s="64" t="s">
        <v>112</v>
      </c>
      <c r="D149" s="203"/>
      <c r="E149" s="203"/>
      <c r="F149" s="204"/>
      <c r="G149" s="204"/>
      <c r="H149" s="204"/>
      <c r="I149" s="204"/>
      <c r="J149" s="204"/>
      <c r="K149" s="204"/>
      <c r="L149" s="119"/>
      <c r="M149" s="119"/>
      <c r="N149" s="220"/>
      <c r="O149" s="220"/>
      <c r="P149" s="220"/>
      <c r="Q149" s="87"/>
      <c r="R149" s="176"/>
    </row>
    <row r="150" spans="1:18" ht="40.5" x14ac:dyDescent="0.25">
      <c r="A150" s="60"/>
      <c r="B150" s="61"/>
      <c r="C150" s="64" t="s">
        <v>113</v>
      </c>
      <c r="D150" s="203"/>
      <c r="E150" s="203"/>
      <c r="F150" s="204"/>
      <c r="G150" s="204"/>
      <c r="H150" s="204"/>
      <c r="I150" s="204"/>
      <c r="J150" s="204"/>
      <c r="K150" s="204"/>
      <c r="L150" s="119"/>
      <c r="M150" s="119"/>
      <c r="N150" s="220"/>
      <c r="O150" s="220"/>
      <c r="P150" s="220"/>
      <c r="Q150" s="87"/>
      <c r="R150" s="176"/>
    </row>
    <row r="151" spans="1:18" ht="20.25" x14ac:dyDescent="0.25">
      <c r="A151" s="60"/>
      <c r="B151" s="220"/>
      <c r="C151" s="155"/>
      <c r="D151" s="133"/>
      <c r="E151" s="203"/>
      <c r="F151" s="204"/>
      <c r="G151" s="204"/>
      <c r="H151" s="204"/>
      <c r="I151" s="204"/>
      <c r="J151" s="204"/>
      <c r="K151" s="204"/>
      <c r="L151" s="119"/>
      <c r="M151" s="119"/>
      <c r="N151" s="220"/>
      <c r="O151" s="220"/>
      <c r="P151" s="220"/>
      <c r="Q151" s="85"/>
      <c r="R151" s="176"/>
    </row>
    <row r="152" spans="1:18" ht="20.25" x14ac:dyDescent="0.25">
      <c r="A152" s="60"/>
      <c r="B152" s="220"/>
      <c r="C152" s="155"/>
      <c r="D152" s="133"/>
      <c r="E152" s="212"/>
      <c r="F152" s="204"/>
      <c r="G152" s="204"/>
      <c r="H152" s="204"/>
      <c r="I152" s="204"/>
      <c r="J152" s="204"/>
      <c r="K152" s="204"/>
      <c r="L152" s="119"/>
      <c r="M152" s="119"/>
      <c r="N152" s="220"/>
      <c r="O152" s="220"/>
      <c r="P152" s="220"/>
      <c r="Q152" s="85"/>
      <c r="R152" s="176"/>
    </row>
    <row r="153" spans="1:18" ht="40.5" x14ac:dyDescent="0.25">
      <c r="A153" s="58">
        <v>7303</v>
      </c>
      <c r="B153" s="65" t="s">
        <v>91</v>
      </c>
      <c r="C153" s="84"/>
      <c r="D153" s="153">
        <f>SUM(D154:D159)</f>
        <v>0</v>
      </c>
      <c r="E153" s="153">
        <f t="shared" ref="E153:M153" si="31">SUM(E154:E159)</f>
        <v>0</v>
      </c>
      <c r="F153" s="153">
        <f t="shared" si="31"/>
        <v>0</v>
      </c>
      <c r="G153" s="153">
        <f t="shared" si="31"/>
        <v>0</v>
      </c>
      <c r="H153" s="153">
        <f t="shared" si="31"/>
        <v>0</v>
      </c>
      <c r="I153" s="153">
        <f t="shared" si="31"/>
        <v>0</v>
      </c>
      <c r="J153" s="153">
        <f t="shared" si="31"/>
        <v>0</v>
      </c>
      <c r="K153" s="153">
        <f t="shared" si="31"/>
        <v>0</v>
      </c>
      <c r="L153" s="153">
        <f t="shared" si="31"/>
        <v>0</v>
      </c>
      <c r="M153" s="153">
        <f t="shared" si="31"/>
        <v>0</v>
      </c>
      <c r="N153" s="84"/>
      <c r="O153" s="84"/>
      <c r="P153" s="84"/>
      <c r="Q153" s="201"/>
      <c r="R153" s="176"/>
    </row>
    <row r="154" spans="1:18" ht="20.25" x14ac:dyDescent="0.25">
      <c r="A154" s="60"/>
      <c r="B154" s="61"/>
      <c r="C154" s="64" t="s">
        <v>92</v>
      </c>
      <c r="D154" s="203"/>
      <c r="E154" s="203"/>
      <c r="F154" s="204"/>
      <c r="G154" s="204"/>
      <c r="H154" s="204"/>
      <c r="I154" s="204"/>
      <c r="J154" s="204"/>
      <c r="K154" s="204"/>
      <c r="L154" s="119"/>
      <c r="M154" s="119"/>
      <c r="N154" s="220"/>
      <c r="O154" s="220"/>
      <c r="P154" s="220"/>
      <c r="Q154" s="87"/>
      <c r="R154" s="176"/>
    </row>
    <row r="155" spans="1:18" ht="20.25" x14ac:dyDescent="0.25">
      <c r="A155" s="60"/>
      <c r="B155" s="61"/>
      <c r="C155" s="64" t="s">
        <v>93</v>
      </c>
      <c r="D155" s="203"/>
      <c r="E155" s="203"/>
      <c r="F155" s="204"/>
      <c r="G155" s="204"/>
      <c r="H155" s="204"/>
      <c r="I155" s="204"/>
      <c r="J155" s="204"/>
      <c r="K155" s="204"/>
      <c r="L155" s="119"/>
      <c r="M155" s="119"/>
      <c r="N155" s="220"/>
      <c r="O155" s="220"/>
      <c r="P155" s="220"/>
      <c r="Q155" s="87"/>
      <c r="R155" s="176"/>
    </row>
    <row r="156" spans="1:18" ht="20.25" x14ac:dyDescent="0.25">
      <c r="A156" s="60"/>
      <c r="B156" s="61"/>
      <c r="C156" s="64" t="s">
        <v>94</v>
      </c>
      <c r="D156" s="203"/>
      <c r="E156" s="203"/>
      <c r="F156" s="204"/>
      <c r="G156" s="204"/>
      <c r="H156" s="204"/>
      <c r="I156" s="204"/>
      <c r="J156" s="204"/>
      <c r="K156" s="204"/>
      <c r="L156" s="119"/>
      <c r="M156" s="119"/>
      <c r="N156" s="220"/>
      <c r="O156" s="220"/>
      <c r="P156" s="220"/>
      <c r="Q156" s="87"/>
      <c r="R156" s="176"/>
    </row>
    <row r="157" spans="1:18" ht="20.25" x14ac:dyDescent="0.25">
      <c r="A157" s="60"/>
      <c r="B157" s="61"/>
      <c r="C157" s="64" t="s">
        <v>95</v>
      </c>
      <c r="D157" s="203"/>
      <c r="E157" s="203"/>
      <c r="F157" s="204"/>
      <c r="G157" s="204"/>
      <c r="H157" s="204"/>
      <c r="I157" s="204"/>
      <c r="J157" s="204"/>
      <c r="K157" s="204"/>
      <c r="L157" s="119"/>
      <c r="M157" s="119"/>
      <c r="N157" s="220"/>
      <c r="O157" s="220"/>
      <c r="P157" s="220"/>
      <c r="Q157" s="87"/>
      <c r="R157" s="176"/>
    </row>
    <row r="158" spans="1:18" ht="20.25" x14ac:dyDescent="0.25">
      <c r="A158" s="60"/>
      <c r="B158" s="220"/>
      <c r="C158" s="155"/>
      <c r="D158" s="203"/>
      <c r="E158" s="203"/>
      <c r="F158" s="204"/>
      <c r="G158" s="204"/>
      <c r="H158" s="204"/>
      <c r="I158" s="204"/>
      <c r="J158" s="204"/>
      <c r="K158" s="204"/>
      <c r="L158" s="119"/>
      <c r="M158" s="119"/>
      <c r="N158" s="220"/>
      <c r="O158" s="220"/>
      <c r="P158" s="220"/>
      <c r="Q158" s="85"/>
      <c r="R158" s="176"/>
    </row>
    <row r="159" spans="1:18" ht="20.25" x14ac:dyDescent="0.25">
      <c r="A159" s="60"/>
      <c r="B159" s="220"/>
      <c r="C159" s="155"/>
      <c r="D159" s="133"/>
      <c r="E159" s="212"/>
      <c r="F159" s="204"/>
      <c r="G159" s="204"/>
      <c r="H159" s="204"/>
      <c r="I159" s="204"/>
      <c r="J159" s="204"/>
      <c r="K159" s="204"/>
      <c r="L159" s="119"/>
      <c r="M159" s="119"/>
      <c r="N159" s="220"/>
      <c r="O159" s="220"/>
      <c r="P159" s="220"/>
      <c r="Q159" s="85"/>
      <c r="R159" s="176"/>
    </row>
    <row r="160" spans="1:18" ht="40.5" x14ac:dyDescent="0.25">
      <c r="A160" s="58">
        <v>7304</v>
      </c>
      <c r="B160" s="64" t="s">
        <v>6</v>
      </c>
      <c r="C160" s="84"/>
      <c r="D160" s="153">
        <f>SUM(D161:D167)</f>
        <v>0</v>
      </c>
      <c r="E160" s="153">
        <f t="shared" ref="E160:M160" si="32">SUM(E161:E167)</f>
        <v>0</v>
      </c>
      <c r="F160" s="153">
        <f t="shared" si="32"/>
        <v>0</v>
      </c>
      <c r="G160" s="153">
        <f t="shared" si="32"/>
        <v>0</v>
      </c>
      <c r="H160" s="153">
        <f t="shared" si="32"/>
        <v>0</v>
      </c>
      <c r="I160" s="153">
        <f t="shared" si="32"/>
        <v>0</v>
      </c>
      <c r="J160" s="153">
        <f t="shared" si="32"/>
        <v>0</v>
      </c>
      <c r="K160" s="153">
        <f t="shared" si="32"/>
        <v>0</v>
      </c>
      <c r="L160" s="153">
        <f t="shared" si="32"/>
        <v>0</v>
      </c>
      <c r="M160" s="153">
        <f t="shared" si="32"/>
        <v>0</v>
      </c>
      <c r="N160" s="84"/>
      <c r="O160" s="84"/>
      <c r="P160" s="84"/>
      <c r="Q160" s="201"/>
      <c r="R160" s="176"/>
    </row>
    <row r="161" spans="1:18" ht="40.5" x14ac:dyDescent="0.25">
      <c r="A161" s="60"/>
      <c r="B161" s="61"/>
      <c r="C161" s="64" t="s">
        <v>27</v>
      </c>
      <c r="D161" s="203"/>
      <c r="E161" s="203"/>
      <c r="F161" s="204"/>
      <c r="G161" s="204"/>
      <c r="H161" s="204"/>
      <c r="I161" s="204"/>
      <c r="J161" s="204"/>
      <c r="K161" s="204"/>
      <c r="L161" s="119"/>
      <c r="M161" s="211"/>
      <c r="N161" s="220"/>
      <c r="O161" s="220"/>
      <c r="P161" s="220"/>
      <c r="Q161" s="87"/>
      <c r="R161" s="176"/>
    </row>
    <row r="162" spans="1:18" ht="20.25" x14ac:dyDescent="0.25">
      <c r="A162" s="66"/>
      <c r="B162" s="67"/>
      <c r="C162" s="62" t="s">
        <v>7</v>
      </c>
      <c r="D162" s="203"/>
      <c r="E162" s="203"/>
      <c r="F162" s="204"/>
      <c r="G162" s="204"/>
      <c r="H162" s="204"/>
      <c r="I162" s="204"/>
      <c r="J162" s="204"/>
      <c r="K162" s="204"/>
      <c r="L162" s="119"/>
      <c r="M162" s="211"/>
      <c r="N162" s="220"/>
      <c r="O162" s="220"/>
      <c r="P162" s="220"/>
      <c r="Q162" s="87"/>
      <c r="R162" s="176"/>
    </row>
    <row r="163" spans="1:18" ht="20.25" x14ac:dyDescent="0.25">
      <c r="A163" s="66"/>
      <c r="B163" s="67"/>
      <c r="C163" s="62" t="s">
        <v>28</v>
      </c>
      <c r="D163" s="203"/>
      <c r="E163" s="203"/>
      <c r="F163" s="204"/>
      <c r="G163" s="204"/>
      <c r="H163" s="204"/>
      <c r="I163" s="204"/>
      <c r="J163" s="204"/>
      <c r="K163" s="204"/>
      <c r="L163" s="119"/>
      <c r="M163" s="211"/>
      <c r="N163" s="220"/>
      <c r="O163" s="220"/>
      <c r="P163" s="220"/>
      <c r="Q163" s="87"/>
      <c r="R163" s="176"/>
    </row>
    <row r="164" spans="1:18" ht="20.25" x14ac:dyDescent="0.25">
      <c r="A164" s="66"/>
      <c r="B164" s="67"/>
      <c r="C164" s="62" t="s">
        <v>96</v>
      </c>
      <c r="D164" s="203"/>
      <c r="E164" s="203"/>
      <c r="F164" s="204"/>
      <c r="G164" s="204"/>
      <c r="H164" s="204"/>
      <c r="I164" s="204"/>
      <c r="J164" s="204"/>
      <c r="K164" s="204"/>
      <c r="L164" s="119"/>
      <c r="M164" s="211"/>
      <c r="N164" s="220"/>
      <c r="O164" s="220"/>
      <c r="P164" s="220"/>
      <c r="Q164" s="87"/>
      <c r="R164" s="176"/>
    </row>
    <row r="165" spans="1:18" ht="40.5" x14ac:dyDescent="0.25">
      <c r="A165" s="66"/>
      <c r="B165" s="67"/>
      <c r="C165" s="64" t="s">
        <v>29</v>
      </c>
      <c r="D165" s="203"/>
      <c r="E165" s="203"/>
      <c r="F165" s="204"/>
      <c r="G165" s="204"/>
      <c r="H165" s="204"/>
      <c r="I165" s="204"/>
      <c r="J165" s="204"/>
      <c r="K165" s="204"/>
      <c r="L165" s="119"/>
      <c r="M165" s="211"/>
      <c r="N165" s="220"/>
      <c r="O165" s="220"/>
      <c r="P165" s="220"/>
      <c r="Q165" s="87"/>
      <c r="R165" s="176"/>
    </row>
    <row r="166" spans="1:18" ht="20.25" x14ac:dyDescent="0.25">
      <c r="A166" s="60"/>
      <c r="B166" s="220"/>
      <c r="C166" s="155"/>
      <c r="D166" s="203"/>
      <c r="E166" s="203"/>
      <c r="F166" s="204"/>
      <c r="G166" s="204"/>
      <c r="H166" s="204"/>
      <c r="I166" s="204"/>
      <c r="J166" s="204"/>
      <c r="K166" s="204"/>
      <c r="L166" s="119"/>
      <c r="M166" s="211"/>
      <c r="N166" s="220"/>
      <c r="O166" s="220"/>
      <c r="P166" s="220"/>
      <c r="Q166" s="85"/>
      <c r="R166" s="176"/>
    </row>
    <row r="167" spans="1:18" ht="20.25" x14ac:dyDescent="0.25">
      <c r="A167" s="60"/>
      <c r="B167" s="220"/>
      <c r="C167" s="155"/>
      <c r="D167" s="133"/>
      <c r="E167" s="203"/>
      <c r="F167" s="204"/>
      <c r="G167" s="204"/>
      <c r="H167" s="204"/>
      <c r="I167" s="204"/>
      <c r="J167" s="204"/>
      <c r="K167" s="204"/>
      <c r="L167" s="119"/>
      <c r="M167" s="211"/>
      <c r="N167" s="220"/>
      <c r="O167" s="220"/>
      <c r="P167" s="220"/>
      <c r="Q167" s="85"/>
      <c r="R167" s="176"/>
    </row>
    <row r="168" spans="1:18" ht="40.5" x14ac:dyDescent="0.25">
      <c r="A168" s="68">
        <v>7306</v>
      </c>
      <c r="B168" s="64" t="s">
        <v>33</v>
      </c>
      <c r="C168" s="84"/>
      <c r="D168" s="153">
        <f>SUM(D169:D178)</f>
        <v>0</v>
      </c>
      <c r="E168" s="153">
        <f t="shared" ref="E168:M168" si="33">SUM(E169:E178)</f>
        <v>0</v>
      </c>
      <c r="F168" s="153">
        <f t="shared" si="33"/>
        <v>0</v>
      </c>
      <c r="G168" s="153">
        <f t="shared" si="33"/>
        <v>0</v>
      </c>
      <c r="H168" s="153">
        <f t="shared" si="33"/>
        <v>0</v>
      </c>
      <c r="I168" s="153">
        <f t="shared" si="33"/>
        <v>0</v>
      </c>
      <c r="J168" s="153">
        <f t="shared" si="33"/>
        <v>0</v>
      </c>
      <c r="K168" s="153">
        <f t="shared" si="33"/>
        <v>0</v>
      </c>
      <c r="L168" s="153">
        <f t="shared" si="33"/>
        <v>0</v>
      </c>
      <c r="M168" s="153">
        <f t="shared" si="33"/>
        <v>0</v>
      </c>
      <c r="N168" s="84"/>
      <c r="O168" s="84"/>
      <c r="P168" s="84"/>
      <c r="Q168" s="201"/>
      <c r="R168" s="176"/>
    </row>
    <row r="169" spans="1:18" ht="40.5" x14ac:dyDescent="0.25">
      <c r="A169" s="66"/>
      <c r="B169" s="220"/>
      <c r="C169" s="64" t="s">
        <v>36</v>
      </c>
      <c r="D169" s="203"/>
      <c r="E169" s="203"/>
      <c r="F169" s="204"/>
      <c r="G169" s="204"/>
      <c r="H169" s="204"/>
      <c r="I169" s="204"/>
      <c r="J169" s="204"/>
      <c r="K169" s="204"/>
      <c r="L169" s="119"/>
      <c r="M169" s="211"/>
      <c r="N169" s="220"/>
      <c r="O169" s="220"/>
      <c r="P169" s="220"/>
      <c r="Q169" s="87"/>
      <c r="R169" s="176"/>
    </row>
    <row r="170" spans="1:18" ht="20.25" x14ac:dyDescent="0.25">
      <c r="A170" s="66"/>
      <c r="B170" s="220"/>
      <c r="C170" s="62" t="s">
        <v>37</v>
      </c>
      <c r="D170" s="203"/>
      <c r="E170" s="203"/>
      <c r="F170" s="204"/>
      <c r="G170" s="204"/>
      <c r="H170" s="204"/>
      <c r="I170" s="204"/>
      <c r="J170" s="204"/>
      <c r="K170" s="204"/>
      <c r="L170" s="119"/>
      <c r="M170" s="211"/>
      <c r="N170" s="220"/>
      <c r="O170" s="220"/>
      <c r="P170" s="220"/>
      <c r="Q170" s="87"/>
      <c r="R170" s="176"/>
    </row>
    <row r="171" spans="1:18" ht="20.25" x14ac:dyDescent="0.25">
      <c r="A171" s="66"/>
      <c r="B171" s="220"/>
      <c r="C171" s="62" t="s">
        <v>38</v>
      </c>
      <c r="D171" s="203"/>
      <c r="E171" s="203"/>
      <c r="F171" s="204"/>
      <c r="G171" s="204"/>
      <c r="H171" s="204"/>
      <c r="I171" s="204"/>
      <c r="J171" s="204"/>
      <c r="K171" s="204"/>
      <c r="L171" s="119"/>
      <c r="M171" s="211"/>
      <c r="N171" s="220"/>
      <c r="O171" s="220"/>
      <c r="P171" s="220"/>
      <c r="Q171" s="87"/>
      <c r="R171" s="176"/>
    </row>
    <row r="172" spans="1:18" ht="20.25" x14ac:dyDescent="0.25">
      <c r="A172" s="66"/>
      <c r="B172" s="220"/>
      <c r="C172" s="62" t="s">
        <v>34</v>
      </c>
      <c r="D172" s="203"/>
      <c r="E172" s="203"/>
      <c r="F172" s="204"/>
      <c r="G172" s="204"/>
      <c r="H172" s="204"/>
      <c r="I172" s="204"/>
      <c r="J172" s="204"/>
      <c r="K172" s="204"/>
      <c r="L172" s="119"/>
      <c r="M172" s="211"/>
      <c r="N172" s="220"/>
      <c r="O172" s="220"/>
      <c r="P172" s="220"/>
      <c r="Q172" s="87"/>
      <c r="R172" s="176"/>
    </row>
    <row r="173" spans="1:18" ht="20.25" x14ac:dyDescent="0.25">
      <c r="A173" s="66"/>
      <c r="B173" s="220"/>
      <c r="C173" s="62" t="s">
        <v>35</v>
      </c>
      <c r="D173" s="203"/>
      <c r="E173" s="203"/>
      <c r="F173" s="204"/>
      <c r="G173" s="204"/>
      <c r="H173" s="204"/>
      <c r="I173" s="204"/>
      <c r="J173" s="204"/>
      <c r="K173" s="204"/>
      <c r="L173" s="119"/>
      <c r="M173" s="211"/>
      <c r="N173" s="220"/>
      <c r="O173" s="220"/>
      <c r="P173" s="220"/>
      <c r="Q173" s="87"/>
      <c r="R173" s="176"/>
    </row>
    <row r="174" spans="1:18" ht="20.25" x14ac:dyDescent="0.25">
      <c r="A174" s="66"/>
      <c r="B174" s="220"/>
      <c r="C174" s="62" t="s">
        <v>97</v>
      </c>
      <c r="D174" s="203"/>
      <c r="E174" s="203"/>
      <c r="F174" s="204"/>
      <c r="G174" s="204"/>
      <c r="H174" s="204"/>
      <c r="I174" s="204"/>
      <c r="J174" s="204"/>
      <c r="K174" s="204"/>
      <c r="L174" s="119"/>
      <c r="M174" s="211"/>
      <c r="N174" s="220"/>
      <c r="O174" s="220"/>
      <c r="P174" s="220"/>
      <c r="Q174" s="87"/>
      <c r="R174" s="176"/>
    </row>
    <row r="175" spans="1:18" ht="20.25" x14ac:dyDescent="0.25">
      <c r="A175" s="60"/>
      <c r="B175" s="220"/>
      <c r="C175" s="62" t="s">
        <v>98</v>
      </c>
      <c r="D175" s="203"/>
      <c r="E175" s="203"/>
      <c r="F175" s="204"/>
      <c r="G175" s="204"/>
      <c r="H175" s="204"/>
      <c r="I175" s="204"/>
      <c r="J175" s="204"/>
      <c r="K175" s="204"/>
      <c r="L175" s="119"/>
      <c r="M175" s="211"/>
      <c r="N175" s="220"/>
      <c r="O175" s="220"/>
      <c r="P175" s="220"/>
      <c r="Q175" s="87"/>
      <c r="R175" s="176"/>
    </row>
    <row r="176" spans="1:18" ht="20.25" x14ac:dyDescent="0.25">
      <c r="A176" s="60"/>
      <c r="B176" s="220"/>
      <c r="C176" s="64" t="s">
        <v>26</v>
      </c>
      <c r="D176" s="203"/>
      <c r="E176" s="203"/>
      <c r="F176" s="204"/>
      <c r="G176" s="204"/>
      <c r="H176" s="204"/>
      <c r="I176" s="204"/>
      <c r="J176" s="204"/>
      <c r="K176" s="204"/>
      <c r="L176" s="119"/>
      <c r="M176" s="211"/>
      <c r="N176" s="220"/>
      <c r="O176" s="220"/>
      <c r="P176" s="220"/>
      <c r="Q176" s="87"/>
      <c r="R176" s="176"/>
    </row>
    <row r="177" spans="1:18" ht="20.25" x14ac:dyDescent="0.25">
      <c r="A177" s="60"/>
      <c r="B177" s="220"/>
      <c r="C177" s="155"/>
      <c r="D177" s="203"/>
      <c r="E177" s="203"/>
      <c r="F177" s="204"/>
      <c r="G177" s="204"/>
      <c r="H177" s="204"/>
      <c r="I177" s="204"/>
      <c r="J177" s="204"/>
      <c r="K177" s="204"/>
      <c r="L177" s="119"/>
      <c r="M177" s="211"/>
      <c r="N177" s="220"/>
      <c r="O177" s="220"/>
      <c r="P177" s="220"/>
      <c r="Q177" s="85"/>
      <c r="R177" s="176"/>
    </row>
    <row r="178" spans="1:18" ht="20.25" x14ac:dyDescent="0.25">
      <c r="A178" s="60"/>
      <c r="B178" s="220"/>
      <c r="C178" s="155"/>
      <c r="D178" s="133"/>
      <c r="E178" s="203"/>
      <c r="F178" s="204"/>
      <c r="G178" s="204"/>
      <c r="H178" s="204"/>
      <c r="I178" s="204"/>
      <c r="J178" s="204"/>
      <c r="K178" s="204"/>
      <c r="L178" s="119"/>
      <c r="M178" s="211"/>
      <c r="N178" s="220"/>
      <c r="O178" s="220"/>
      <c r="P178" s="220"/>
      <c r="Q178" s="85"/>
      <c r="R178" s="176"/>
    </row>
    <row r="179" spans="1:18" ht="20.25" x14ac:dyDescent="0.25">
      <c r="A179" s="68">
        <v>7308</v>
      </c>
      <c r="B179" s="64" t="s">
        <v>100</v>
      </c>
      <c r="C179" s="84"/>
      <c r="D179" s="153">
        <f>SUM(D180:D191)</f>
        <v>0</v>
      </c>
      <c r="E179" s="153">
        <f t="shared" ref="E179:P179" si="34">SUM(E180:E191)</f>
        <v>0</v>
      </c>
      <c r="F179" s="153">
        <f t="shared" si="34"/>
        <v>0</v>
      </c>
      <c r="G179" s="153">
        <f t="shared" si="34"/>
        <v>0</v>
      </c>
      <c r="H179" s="153">
        <f t="shared" si="34"/>
        <v>0</v>
      </c>
      <c r="I179" s="153">
        <f t="shared" si="34"/>
        <v>0</v>
      </c>
      <c r="J179" s="153">
        <f t="shared" si="34"/>
        <v>0</v>
      </c>
      <c r="K179" s="153">
        <f t="shared" si="34"/>
        <v>0</v>
      </c>
      <c r="L179" s="153">
        <f t="shared" si="34"/>
        <v>0</v>
      </c>
      <c r="M179" s="153">
        <f t="shared" si="34"/>
        <v>0</v>
      </c>
      <c r="N179" s="82">
        <f t="shared" si="34"/>
        <v>0</v>
      </c>
      <c r="O179" s="82">
        <f t="shared" si="34"/>
        <v>0</v>
      </c>
      <c r="P179" s="82">
        <f t="shared" si="34"/>
        <v>0</v>
      </c>
      <c r="Q179" s="201"/>
      <c r="R179" s="176"/>
    </row>
    <row r="180" spans="1:18" ht="20.25" x14ac:dyDescent="0.25">
      <c r="A180" s="66"/>
      <c r="B180" s="221"/>
      <c r="C180" s="62" t="s">
        <v>101</v>
      </c>
      <c r="D180" s="203"/>
      <c r="E180" s="203"/>
      <c r="F180" s="204"/>
      <c r="G180" s="204"/>
      <c r="H180" s="204"/>
      <c r="I180" s="204"/>
      <c r="J180" s="204"/>
      <c r="K180" s="204"/>
      <c r="L180" s="119"/>
      <c r="M180" s="211"/>
      <c r="N180" s="220"/>
      <c r="O180" s="220"/>
      <c r="P180" s="220"/>
      <c r="Q180" s="87"/>
      <c r="R180" s="176"/>
    </row>
    <row r="181" spans="1:18" ht="20.25" x14ac:dyDescent="0.25">
      <c r="A181" s="60"/>
      <c r="B181" s="220"/>
      <c r="C181" s="64" t="s">
        <v>42</v>
      </c>
      <c r="D181" s="203"/>
      <c r="E181" s="203"/>
      <c r="F181" s="204"/>
      <c r="G181" s="204"/>
      <c r="H181" s="204"/>
      <c r="I181" s="204"/>
      <c r="J181" s="204"/>
      <c r="K181" s="204"/>
      <c r="L181" s="119"/>
      <c r="M181" s="211"/>
      <c r="N181" s="220"/>
      <c r="O181" s="220"/>
      <c r="P181" s="220"/>
      <c r="Q181" s="87"/>
      <c r="R181" s="176"/>
    </row>
    <row r="182" spans="1:18" ht="20.25" x14ac:dyDescent="0.25">
      <c r="A182" s="60"/>
      <c r="B182" s="220"/>
      <c r="C182" s="62" t="s">
        <v>43</v>
      </c>
      <c r="D182" s="203"/>
      <c r="E182" s="203"/>
      <c r="F182" s="204"/>
      <c r="G182" s="204"/>
      <c r="H182" s="204"/>
      <c r="I182" s="204"/>
      <c r="J182" s="204"/>
      <c r="K182" s="204"/>
      <c r="L182" s="119"/>
      <c r="M182" s="211"/>
      <c r="N182" s="220"/>
      <c r="O182" s="220"/>
      <c r="P182" s="220"/>
      <c r="Q182" s="87"/>
      <c r="R182" s="176"/>
    </row>
    <row r="183" spans="1:18" ht="20.25" x14ac:dyDescent="0.25">
      <c r="A183" s="60"/>
      <c r="B183" s="220"/>
      <c r="C183" s="62" t="s">
        <v>44</v>
      </c>
      <c r="D183" s="203"/>
      <c r="E183" s="203"/>
      <c r="F183" s="204"/>
      <c r="G183" s="204"/>
      <c r="H183" s="204"/>
      <c r="I183" s="204"/>
      <c r="J183" s="204"/>
      <c r="K183" s="204"/>
      <c r="L183" s="119"/>
      <c r="M183" s="211"/>
      <c r="N183" s="220"/>
      <c r="O183" s="220"/>
      <c r="P183" s="220"/>
      <c r="Q183" s="87"/>
      <c r="R183" s="176"/>
    </row>
    <row r="184" spans="1:18" ht="20.25" x14ac:dyDescent="0.25">
      <c r="A184" s="60"/>
      <c r="B184" s="220"/>
      <c r="C184" s="62" t="s">
        <v>45</v>
      </c>
      <c r="D184" s="203"/>
      <c r="E184" s="203"/>
      <c r="F184" s="204"/>
      <c r="G184" s="204"/>
      <c r="H184" s="204"/>
      <c r="I184" s="204"/>
      <c r="J184" s="204"/>
      <c r="K184" s="204"/>
      <c r="L184" s="119"/>
      <c r="M184" s="211"/>
      <c r="N184" s="220"/>
      <c r="O184" s="220"/>
      <c r="P184" s="220"/>
      <c r="Q184" s="87"/>
      <c r="R184" s="176"/>
    </row>
    <row r="185" spans="1:18" ht="20.25" x14ac:dyDescent="0.25">
      <c r="A185" s="60"/>
      <c r="B185" s="220"/>
      <c r="C185" s="62" t="s">
        <v>46</v>
      </c>
      <c r="D185" s="203"/>
      <c r="E185" s="203"/>
      <c r="F185" s="204"/>
      <c r="G185" s="204"/>
      <c r="H185" s="204"/>
      <c r="I185" s="204"/>
      <c r="J185" s="204"/>
      <c r="K185" s="204"/>
      <c r="L185" s="119"/>
      <c r="M185" s="211"/>
      <c r="N185" s="220"/>
      <c r="O185" s="220"/>
      <c r="P185" s="220"/>
      <c r="Q185" s="87"/>
      <c r="R185" s="176"/>
    </row>
    <row r="186" spans="1:18" ht="40.5" x14ac:dyDescent="0.25">
      <c r="A186" s="60"/>
      <c r="B186" s="220"/>
      <c r="C186" s="64" t="s">
        <v>47</v>
      </c>
      <c r="D186" s="203"/>
      <c r="E186" s="203"/>
      <c r="F186" s="204"/>
      <c r="G186" s="204"/>
      <c r="H186" s="204"/>
      <c r="I186" s="204"/>
      <c r="J186" s="204"/>
      <c r="K186" s="204"/>
      <c r="L186" s="119"/>
      <c r="M186" s="211"/>
      <c r="N186" s="220"/>
      <c r="O186" s="220"/>
      <c r="P186" s="220"/>
      <c r="Q186" s="87"/>
      <c r="R186" s="176"/>
    </row>
    <row r="187" spans="1:18" ht="40.5" x14ac:dyDescent="0.25">
      <c r="A187" s="60"/>
      <c r="B187" s="220"/>
      <c r="C187" s="64" t="s">
        <v>48</v>
      </c>
      <c r="D187" s="203"/>
      <c r="E187" s="203"/>
      <c r="F187" s="204"/>
      <c r="G187" s="204"/>
      <c r="H187" s="204"/>
      <c r="I187" s="204"/>
      <c r="J187" s="204"/>
      <c r="K187" s="204"/>
      <c r="L187" s="119"/>
      <c r="M187" s="211"/>
      <c r="N187" s="220"/>
      <c r="O187" s="220"/>
      <c r="P187" s="220"/>
      <c r="Q187" s="87"/>
      <c r="R187" s="176"/>
    </row>
    <row r="188" spans="1:18" ht="20.25" x14ac:dyDescent="0.25">
      <c r="A188" s="60"/>
      <c r="B188" s="220"/>
      <c r="C188" s="64" t="s">
        <v>173</v>
      </c>
      <c r="D188" s="203"/>
      <c r="E188" s="203"/>
      <c r="F188" s="204"/>
      <c r="G188" s="204"/>
      <c r="H188" s="204"/>
      <c r="I188" s="204"/>
      <c r="J188" s="204"/>
      <c r="K188" s="204"/>
      <c r="L188" s="119"/>
      <c r="M188" s="211"/>
      <c r="N188" s="220"/>
      <c r="O188" s="220"/>
      <c r="P188" s="220"/>
      <c r="Q188" s="85"/>
      <c r="R188" s="176"/>
    </row>
    <row r="189" spans="1:18" ht="20.25" x14ac:dyDescent="0.25">
      <c r="A189" s="60"/>
      <c r="B189" s="220"/>
      <c r="C189" s="64" t="s">
        <v>174</v>
      </c>
      <c r="D189" s="203"/>
      <c r="E189" s="203"/>
      <c r="F189" s="204"/>
      <c r="G189" s="204"/>
      <c r="H189" s="204"/>
      <c r="I189" s="204"/>
      <c r="J189" s="204"/>
      <c r="K189" s="204"/>
      <c r="L189" s="119"/>
      <c r="M189" s="211"/>
      <c r="N189" s="220"/>
      <c r="O189" s="220"/>
      <c r="P189" s="220"/>
      <c r="Q189" s="85"/>
      <c r="R189" s="176"/>
    </row>
    <row r="190" spans="1:18" ht="20.25" x14ac:dyDescent="0.25">
      <c r="A190" s="60"/>
      <c r="B190" s="220"/>
      <c r="C190" s="155"/>
      <c r="D190" s="133"/>
      <c r="E190" s="203"/>
      <c r="F190" s="204"/>
      <c r="G190" s="204"/>
      <c r="H190" s="204"/>
      <c r="I190" s="204"/>
      <c r="J190" s="204"/>
      <c r="K190" s="204"/>
      <c r="L190" s="119"/>
      <c r="M190" s="211"/>
      <c r="N190" s="220"/>
      <c r="O190" s="220"/>
      <c r="P190" s="220"/>
      <c r="Q190" s="85"/>
      <c r="R190" s="176"/>
    </row>
    <row r="191" spans="1:18" ht="20.25" x14ac:dyDescent="0.25">
      <c r="A191" s="60"/>
      <c r="B191" s="220"/>
      <c r="C191" s="155"/>
      <c r="D191" s="133"/>
      <c r="E191" s="212"/>
      <c r="F191" s="204"/>
      <c r="G191" s="204"/>
      <c r="H191" s="204"/>
      <c r="I191" s="204"/>
      <c r="J191" s="204"/>
      <c r="K191" s="204"/>
      <c r="L191" s="119"/>
      <c r="M191" s="211"/>
      <c r="N191" s="220"/>
      <c r="O191" s="220"/>
      <c r="P191" s="220"/>
      <c r="Q191" s="85"/>
      <c r="R191" s="176"/>
    </row>
    <row r="192" spans="1:18" ht="20.25" x14ac:dyDescent="0.25">
      <c r="A192" s="68">
        <v>7314</v>
      </c>
      <c r="B192" s="64" t="s">
        <v>49</v>
      </c>
      <c r="C192" s="84"/>
      <c r="D192" s="153">
        <f>SUM(D193:D199)</f>
        <v>0</v>
      </c>
      <c r="E192" s="153">
        <f t="shared" ref="E192:P192" si="35">SUM(E193:E199)</f>
        <v>0</v>
      </c>
      <c r="F192" s="153">
        <f t="shared" si="35"/>
        <v>0</v>
      </c>
      <c r="G192" s="153">
        <f t="shared" si="35"/>
        <v>0</v>
      </c>
      <c r="H192" s="153">
        <f t="shared" si="35"/>
        <v>0</v>
      </c>
      <c r="I192" s="153">
        <f t="shared" si="35"/>
        <v>0</v>
      </c>
      <c r="J192" s="153">
        <f t="shared" si="35"/>
        <v>0</v>
      </c>
      <c r="K192" s="153">
        <f t="shared" si="35"/>
        <v>0</v>
      </c>
      <c r="L192" s="153">
        <f t="shared" si="35"/>
        <v>0</v>
      </c>
      <c r="M192" s="153">
        <f t="shared" si="35"/>
        <v>0</v>
      </c>
      <c r="N192" s="82">
        <f t="shared" si="35"/>
        <v>0</v>
      </c>
      <c r="O192" s="82">
        <f t="shared" si="35"/>
        <v>0</v>
      </c>
      <c r="P192" s="82">
        <f t="shared" si="35"/>
        <v>0</v>
      </c>
      <c r="Q192" s="201"/>
      <c r="R192" s="176"/>
    </row>
    <row r="193" spans="1:18" ht="20.25" x14ac:dyDescent="0.25">
      <c r="A193" s="60"/>
      <c r="B193" s="61"/>
      <c r="C193" s="62" t="s">
        <v>50</v>
      </c>
      <c r="D193" s="203"/>
      <c r="E193" s="203"/>
      <c r="F193" s="204"/>
      <c r="G193" s="204"/>
      <c r="H193" s="204"/>
      <c r="I193" s="204"/>
      <c r="J193" s="204"/>
      <c r="K193" s="204"/>
      <c r="L193" s="119"/>
      <c r="M193" s="211"/>
      <c r="N193" s="220"/>
      <c r="O193" s="220"/>
      <c r="P193" s="220"/>
      <c r="Q193" s="87"/>
      <c r="R193" s="176"/>
    </row>
    <row r="194" spans="1:18" ht="20.25" x14ac:dyDescent="0.25">
      <c r="A194" s="60"/>
      <c r="B194" s="61"/>
      <c r="C194" s="62" t="s">
        <v>51</v>
      </c>
      <c r="D194" s="203"/>
      <c r="E194" s="203"/>
      <c r="F194" s="204"/>
      <c r="G194" s="204"/>
      <c r="H194" s="204"/>
      <c r="I194" s="204"/>
      <c r="J194" s="204"/>
      <c r="K194" s="204"/>
      <c r="L194" s="119"/>
      <c r="M194" s="211"/>
      <c r="N194" s="220"/>
      <c r="O194" s="220"/>
      <c r="P194" s="220"/>
      <c r="Q194" s="87"/>
      <c r="R194" s="176"/>
    </row>
    <row r="195" spans="1:18" ht="20.25" x14ac:dyDescent="0.25">
      <c r="A195" s="60"/>
      <c r="B195" s="61"/>
      <c r="C195" s="62" t="s">
        <v>52</v>
      </c>
      <c r="D195" s="203"/>
      <c r="E195" s="203"/>
      <c r="F195" s="204"/>
      <c r="G195" s="204"/>
      <c r="H195" s="204"/>
      <c r="I195" s="204"/>
      <c r="J195" s="204"/>
      <c r="K195" s="204"/>
      <c r="L195" s="119"/>
      <c r="M195" s="211"/>
      <c r="N195" s="220"/>
      <c r="O195" s="220"/>
      <c r="P195" s="220"/>
      <c r="Q195" s="87"/>
      <c r="R195" s="176"/>
    </row>
    <row r="196" spans="1:18" ht="20.25" x14ac:dyDescent="0.25">
      <c r="A196" s="60"/>
      <c r="B196" s="61"/>
      <c r="C196" s="62" t="s">
        <v>106</v>
      </c>
      <c r="D196" s="203"/>
      <c r="E196" s="203"/>
      <c r="F196" s="204"/>
      <c r="G196" s="204"/>
      <c r="H196" s="204"/>
      <c r="I196" s="204"/>
      <c r="J196" s="204"/>
      <c r="K196" s="204"/>
      <c r="L196" s="119"/>
      <c r="M196" s="211"/>
      <c r="N196" s="220"/>
      <c r="O196" s="220"/>
      <c r="P196" s="220"/>
      <c r="Q196" s="87"/>
      <c r="R196" s="176"/>
    </row>
    <row r="197" spans="1:18" ht="20.25" x14ac:dyDescent="0.25">
      <c r="A197" s="60"/>
      <c r="B197" s="61"/>
      <c r="C197" s="62" t="s">
        <v>53</v>
      </c>
      <c r="D197" s="203"/>
      <c r="E197" s="203"/>
      <c r="F197" s="204"/>
      <c r="G197" s="204"/>
      <c r="H197" s="204"/>
      <c r="I197" s="204"/>
      <c r="J197" s="204"/>
      <c r="K197" s="204"/>
      <c r="L197" s="119"/>
      <c r="M197" s="211"/>
      <c r="N197" s="220"/>
      <c r="O197" s="220"/>
      <c r="P197" s="220"/>
      <c r="Q197" s="87"/>
      <c r="R197" s="176"/>
    </row>
    <row r="198" spans="1:18" ht="20.25" x14ac:dyDescent="0.25">
      <c r="A198" s="60"/>
      <c r="B198" s="220"/>
      <c r="C198" s="155"/>
      <c r="D198" s="203"/>
      <c r="E198" s="203"/>
      <c r="F198" s="204"/>
      <c r="G198" s="204"/>
      <c r="H198" s="204"/>
      <c r="I198" s="204"/>
      <c r="J198" s="204"/>
      <c r="K198" s="204"/>
      <c r="L198" s="119"/>
      <c r="M198" s="211"/>
      <c r="N198" s="220"/>
      <c r="O198" s="220"/>
      <c r="P198" s="220"/>
      <c r="Q198" s="85"/>
      <c r="R198" s="176"/>
    </row>
    <row r="199" spans="1:18" ht="20.25" x14ac:dyDescent="0.25">
      <c r="A199" s="60"/>
      <c r="B199" s="220"/>
      <c r="C199" s="155"/>
      <c r="D199" s="203"/>
      <c r="E199" s="203"/>
      <c r="F199" s="204"/>
      <c r="G199" s="204"/>
      <c r="H199" s="204"/>
      <c r="I199" s="204"/>
      <c r="J199" s="204"/>
      <c r="K199" s="204"/>
      <c r="L199" s="119"/>
      <c r="M199" s="211"/>
      <c r="N199" s="220"/>
      <c r="O199" s="220"/>
      <c r="P199" s="220"/>
      <c r="Q199" s="85"/>
      <c r="R199" s="176"/>
    </row>
    <row r="200" spans="1:18" ht="20.25" x14ac:dyDescent="0.25">
      <c r="A200" s="58">
        <v>75</v>
      </c>
      <c r="B200" s="329" t="s">
        <v>114</v>
      </c>
      <c r="C200" s="330"/>
      <c r="D200" s="152">
        <f>+D201+D204</f>
        <v>0</v>
      </c>
      <c r="E200" s="152">
        <f t="shared" ref="E200:M200" si="36">+E201+E204</f>
        <v>0</v>
      </c>
      <c r="F200" s="152">
        <f t="shared" si="36"/>
        <v>0</v>
      </c>
      <c r="G200" s="152">
        <f t="shared" si="36"/>
        <v>0</v>
      </c>
      <c r="H200" s="152">
        <f t="shared" si="36"/>
        <v>0</v>
      </c>
      <c r="I200" s="152">
        <f t="shared" si="36"/>
        <v>0</v>
      </c>
      <c r="J200" s="152">
        <f t="shared" si="36"/>
        <v>0</v>
      </c>
      <c r="K200" s="152">
        <f t="shared" si="36"/>
        <v>0</v>
      </c>
      <c r="L200" s="152">
        <f t="shared" si="36"/>
        <v>0</v>
      </c>
      <c r="M200" s="152">
        <f t="shared" si="36"/>
        <v>0</v>
      </c>
      <c r="N200" s="59"/>
      <c r="O200" s="59"/>
      <c r="P200" s="59"/>
      <c r="Q200" s="198"/>
      <c r="R200" s="176"/>
    </row>
    <row r="201" spans="1:18" ht="20.25" x14ac:dyDescent="0.25">
      <c r="A201" s="58">
        <v>7501</v>
      </c>
      <c r="B201" s="65" t="s">
        <v>115</v>
      </c>
      <c r="C201" s="84"/>
      <c r="D201" s="153">
        <f>SUM(D202:D203)</f>
        <v>0</v>
      </c>
      <c r="E201" s="153">
        <f t="shared" ref="E201:M201" si="37">SUM(E202:E203)</f>
        <v>0</v>
      </c>
      <c r="F201" s="153">
        <f t="shared" si="37"/>
        <v>0</v>
      </c>
      <c r="G201" s="153">
        <f t="shared" si="37"/>
        <v>0</v>
      </c>
      <c r="H201" s="153">
        <f t="shared" si="37"/>
        <v>0</v>
      </c>
      <c r="I201" s="153">
        <f t="shared" si="37"/>
        <v>0</v>
      </c>
      <c r="J201" s="153">
        <f t="shared" si="37"/>
        <v>0</v>
      </c>
      <c r="K201" s="153">
        <f t="shared" si="37"/>
        <v>0</v>
      </c>
      <c r="L201" s="153">
        <f t="shared" si="37"/>
        <v>0</v>
      </c>
      <c r="M201" s="153">
        <f t="shared" si="37"/>
        <v>0</v>
      </c>
      <c r="N201" s="84"/>
      <c r="O201" s="84"/>
      <c r="P201" s="84"/>
      <c r="Q201" s="201"/>
      <c r="R201" s="176"/>
    </row>
    <row r="202" spans="1:18" ht="20.25" x14ac:dyDescent="0.25">
      <c r="A202" s="60"/>
      <c r="B202" s="71"/>
      <c r="C202" s="62" t="s">
        <v>116</v>
      </c>
      <c r="D202" s="203"/>
      <c r="E202" s="203"/>
      <c r="F202" s="204"/>
      <c r="G202" s="204"/>
      <c r="H202" s="204"/>
      <c r="I202" s="204"/>
      <c r="J202" s="204"/>
      <c r="K202" s="204"/>
      <c r="L202" s="119"/>
      <c r="M202" s="211"/>
      <c r="N202" s="220"/>
      <c r="O202" s="220"/>
      <c r="P202" s="220"/>
      <c r="Q202" s="87"/>
      <c r="R202" s="176"/>
    </row>
    <row r="203" spans="1:18" ht="20.25" x14ac:dyDescent="0.25">
      <c r="A203" s="60"/>
      <c r="B203" s="71"/>
      <c r="C203" s="62" t="s">
        <v>117</v>
      </c>
      <c r="D203" s="203"/>
      <c r="E203" s="203"/>
      <c r="F203" s="204"/>
      <c r="G203" s="204"/>
      <c r="H203" s="204"/>
      <c r="I203" s="204"/>
      <c r="J203" s="204"/>
      <c r="K203" s="204"/>
      <c r="L203" s="119"/>
      <c r="M203" s="211"/>
      <c r="N203" s="220"/>
      <c r="O203" s="220"/>
      <c r="P203" s="220"/>
      <c r="Q203" s="87"/>
      <c r="R203" s="176"/>
    </row>
    <row r="204" spans="1:18" ht="20.25" x14ac:dyDescent="0.25">
      <c r="A204" s="58">
        <v>7505</v>
      </c>
      <c r="B204" s="65" t="s">
        <v>118</v>
      </c>
      <c r="C204" s="84"/>
      <c r="D204" s="153">
        <f>SUM(D205:D207)</f>
        <v>0</v>
      </c>
      <c r="E204" s="153">
        <f t="shared" ref="E204:P204" si="38">SUM(E205:E207)</f>
        <v>0</v>
      </c>
      <c r="F204" s="153">
        <f t="shared" si="38"/>
        <v>0</v>
      </c>
      <c r="G204" s="153">
        <f t="shared" si="38"/>
        <v>0</v>
      </c>
      <c r="H204" s="153">
        <f t="shared" si="38"/>
        <v>0</v>
      </c>
      <c r="I204" s="153">
        <f t="shared" si="38"/>
        <v>0</v>
      </c>
      <c r="J204" s="153">
        <f t="shared" si="38"/>
        <v>0</v>
      </c>
      <c r="K204" s="153">
        <f t="shared" si="38"/>
        <v>0</v>
      </c>
      <c r="L204" s="153">
        <f t="shared" si="38"/>
        <v>0</v>
      </c>
      <c r="M204" s="153">
        <f t="shared" si="38"/>
        <v>0</v>
      </c>
      <c r="N204" s="82">
        <f t="shared" si="38"/>
        <v>0</v>
      </c>
      <c r="O204" s="82">
        <f t="shared" si="38"/>
        <v>0</v>
      </c>
      <c r="P204" s="82">
        <f t="shared" si="38"/>
        <v>0</v>
      </c>
      <c r="Q204" s="201"/>
      <c r="R204" s="176"/>
    </row>
    <row r="205" spans="1:18" ht="20.25" x14ac:dyDescent="0.25">
      <c r="A205" s="60"/>
      <c r="B205" s="61"/>
      <c r="C205" s="64" t="s">
        <v>119</v>
      </c>
      <c r="D205" s="133"/>
      <c r="E205" s="203"/>
      <c r="F205" s="204"/>
      <c r="G205" s="204"/>
      <c r="H205" s="204"/>
      <c r="I205" s="204"/>
      <c r="J205" s="204"/>
      <c r="K205" s="204"/>
      <c r="L205" s="119"/>
      <c r="M205" s="211"/>
      <c r="N205" s="220"/>
      <c r="O205" s="220"/>
      <c r="P205" s="220"/>
      <c r="Q205" s="87"/>
      <c r="R205" s="176"/>
    </row>
    <row r="206" spans="1:18" ht="20.25" x14ac:dyDescent="0.25">
      <c r="A206" s="60"/>
      <c r="B206" s="220"/>
      <c r="C206" s="155"/>
      <c r="D206" s="203"/>
      <c r="E206" s="203"/>
      <c r="F206" s="204"/>
      <c r="G206" s="204"/>
      <c r="H206" s="204"/>
      <c r="I206" s="204"/>
      <c r="J206" s="204"/>
      <c r="K206" s="204"/>
      <c r="L206" s="119"/>
      <c r="M206" s="211"/>
      <c r="N206" s="220"/>
      <c r="O206" s="220"/>
      <c r="P206" s="220"/>
      <c r="Q206" s="85"/>
      <c r="R206" s="176"/>
    </row>
    <row r="207" spans="1:18" ht="20.25" x14ac:dyDescent="0.25">
      <c r="A207" s="60"/>
      <c r="B207" s="220"/>
      <c r="C207" s="155"/>
      <c r="D207" s="203"/>
      <c r="E207" s="203"/>
      <c r="F207" s="204"/>
      <c r="G207" s="204"/>
      <c r="H207" s="204"/>
      <c r="I207" s="204"/>
      <c r="J207" s="204"/>
      <c r="K207" s="204"/>
      <c r="L207" s="119"/>
      <c r="M207" s="211"/>
      <c r="N207" s="220"/>
      <c r="O207" s="220"/>
      <c r="P207" s="220"/>
      <c r="Q207" s="85"/>
      <c r="R207" s="176"/>
    </row>
    <row r="208" spans="1:18" ht="20.25" x14ac:dyDescent="0.25">
      <c r="A208" s="58">
        <v>77</v>
      </c>
      <c r="B208" s="69" t="s">
        <v>120</v>
      </c>
      <c r="C208" s="59"/>
      <c r="D208" s="152">
        <f>+D209</f>
        <v>0</v>
      </c>
      <c r="E208" s="152">
        <f t="shared" ref="E208:M208" si="39">+E209</f>
        <v>0</v>
      </c>
      <c r="F208" s="152">
        <f t="shared" si="39"/>
        <v>0</v>
      </c>
      <c r="G208" s="152">
        <f t="shared" si="39"/>
        <v>0</v>
      </c>
      <c r="H208" s="152">
        <f t="shared" si="39"/>
        <v>0</v>
      </c>
      <c r="I208" s="152">
        <f t="shared" si="39"/>
        <v>0</v>
      </c>
      <c r="J208" s="152">
        <f t="shared" si="39"/>
        <v>0</v>
      </c>
      <c r="K208" s="152">
        <f t="shared" si="39"/>
        <v>0</v>
      </c>
      <c r="L208" s="152">
        <f t="shared" si="39"/>
        <v>0</v>
      </c>
      <c r="M208" s="152">
        <f t="shared" si="39"/>
        <v>0</v>
      </c>
      <c r="N208" s="59"/>
      <c r="O208" s="59"/>
      <c r="P208" s="59"/>
      <c r="Q208" s="198"/>
      <c r="R208" s="176"/>
    </row>
    <row r="209" spans="1:18" ht="20.25" x14ac:dyDescent="0.25">
      <c r="A209" s="58">
        <v>7701</v>
      </c>
      <c r="B209" s="65" t="s">
        <v>107</v>
      </c>
      <c r="C209" s="84"/>
      <c r="D209" s="153">
        <f>SUM(D210:D213)</f>
        <v>0</v>
      </c>
      <c r="E209" s="153">
        <f t="shared" ref="E209:M209" si="40">SUM(E210:E213)</f>
        <v>0</v>
      </c>
      <c r="F209" s="153">
        <f t="shared" si="40"/>
        <v>0</v>
      </c>
      <c r="G209" s="153">
        <f t="shared" si="40"/>
        <v>0</v>
      </c>
      <c r="H209" s="153">
        <f t="shared" si="40"/>
        <v>0</v>
      </c>
      <c r="I209" s="153">
        <f t="shared" si="40"/>
        <v>0</v>
      </c>
      <c r="J209" s="153">
        <f t="shared" si="40"/>
        <v>0</v>
      </c>
      <c r="K209" s="153">
        <f t="shared" si="40"/>
        <v>0</v>
      </c>
      <c r="L209" s="153">
        <f t="shared" si="40"/>
        <v>0</v>
      </c>
      <c r="M209" s="153">
        <f t="shared" si="40"/>
        <v>0</v>
      </c>
      <c r="N209" s="84"/>
      <c r="O209" s="84"/>
      <c r="P209" s="84"/>
      <c r="Q209" s="201"/>
      <c r="R209" s="176"/>
    </row>
    <row r="210" spans="1:18" ht="40.5" x14ac:dyDescent="0.25">
      <c r="A210" s="60"/>
      <c r="B210" s="61"/>
      <c r="C210" s="64" t="s">
        <v>121</v>
      </c>
      <c r="D210" s="203"/>
      <c r="E210" s="203"/>
      <c r="F210" s="204"/>
      <c r="G210" s="204"/>
      <c r="H210" s="204"/>
      <c r="I210" s="204"/>
      <c r="J210" s="204"/>
      <c r="K210" s="204"/>
      <c r="L210" s="213"/>
      <c r="M210" s="213"/>
      <c r="N210" s="220"/>
      <c r="O210" s="220"/>
      <c r="P210" s="220"/>
      <c r="Q210" s="87"/>
      <c r="R210" s="176"/>
    </row>
    <row r="211" spans="1:18" ht="20.25" x14ac:dyDescent="0.25">
      <c r="A211" s="60"/>
      <c r="B211" s="220"/>
      <c r="C211" s="64" t="s">
        <v>175</v>
      </c>
      <c r="D211" s="203"/>
      <c r="E211" s="203"/>
      <c r="F211" s="204"/>
      <c r="G211" s="204"/>
      <c r="H211" s="204"/>
      <c r="I211" s="204"/>
      <c r="J211" s="204"/>
      <c r="K211" s="204"/>
      <c r="L211" s="213"/>
      <c r="M211" s="213"/>
      <c r="N211" s="220"/>
      <c r="O211" s="220"/>
      <c r="P211" s="220"/>
      <c r="Q211" s="85"/>
      <c r="R211" s="176"/>
    </row>
    <row r="212" spans="1:18" ht="20.25" x14ac:dyDescent="0.25">
      <c r="A212" s="60"/>
      <c r="B212" s="220"/>
      <c r="C212" s="155"/>
      <c r="D212" s="203"/>
      <c r="E212" s="203"/>
      <c r="F212" s="204"/>
      <c r="G212" s="204"/>
      <c r="H212" s="204"/>
      <c r="I212" s="204"/>
      <c r="J212" s="204"/>
      <c r="K212" s="204"/>
      <c r="L212" s="213"/>
      <c r="M212" s="213"/>
      <c r="N212" s="220"/>
      <c r="O212" s="220"/>
      <c r="P212" s="220"/>
      <c r="Q212" s="85"/>
      <c r="R212" s="176"/>
    </row>
    <row r="213" spans="1:18" ht="20.25" x14ac:dyDescent="0.25">
      <c r="A213" s="60"/>
      <c r="B213" s="220"/>
      <c r="C213" s="155"/>
      <c r="D213" s="203"/>
      <c r="E213" s="203"/>
      <c r="F213" s="204"/>
      <c r="G213" s="204"/>
      <c r="H213" s="204"/>
      <c r="I213" s="204"/>
      <c r="J213" s="204"/>
      <c r="K213" s="204"/>
      <c r="L213" s="213"/>
      <c r="M213" s="213"/>
      <c r="N213" s="220"/>
      <c r="O213" s="220"/>
      <c r="P213" s="220"/>
      <c r="Q213" s="85"/>
      <c r="R213" s="176"/>
    </row>
    <row r="214" spans="1:18" ht="20.25" x14ac:dyDescent="0.25">
      <c r="A214" s="58">
        <v>78</v>
      </c>
      <c r="B214" s="329" t="s">
        <v>122</v>
      </c>
      <c r="C214" s="330"/>
      <c r="D214" s="152">
        <f>+D215</f>
        <v>0</v>
      </c>
      <c r="E214" s="152">
        <f t="shared" ref="E214:M214" si="41">+E215</f>
        <v>0</v>
      </c>
      <c r="F214" s="152">
        <f t="shared" si="41"/>
        <v>0</v>
      </c>
      <c r="G214" s="152">
        <f t="shared" si="41"/>
        <v>0</v>
      </c>
      <c r="H214" s="152">
        <f t="shared" si="41"/>
        <v>0</v>
      </c>
      <c r="I214" s="152">
        <f t="shared" si="41"/>
        <v>0</v>
      </c>
      <c r="J214" s="152">
        <f t="shared" si="41"/>
        <v>0</v>
      </c>
      <c r="K214" s="152">
        <f t="shared" si="41"/>
        <v>0</v>
      </c>
      <c r="L214" s="152">
        <f t="shared" si="41"/>
        <v>0</v>
      </c>
      <c r="M214" s="152">
        <f t="shared" si="41"/>
        <v>0</v>
      </c>
      <c r="N214" s="59"/>
      <c r="O214" s="59"/>
      <c r="P214" s="59"/>
      <c r="Q214" s="198"/>
      <c r="R214" s="176"/>
    </row>
    <row r="215" spans="1:18" ht="20.25" x14ac:dyDescent="0.25">
      <c r="A215" s="58">
        <v>7801</v>
      </c>
      <c r="B215" s="65" t="s">
        <v>123</v>
      </c>
      <c r="C215" s="84"/>
      <c r="D215" s="153">
        <f>SUM(D216:D219)</f>
        <v>0</v>
      </c>
      <c r="E215" s="153">
        <f t="shared" ref="E215:M215" si="42">SUM(E216:E219)</f>
        <v>0</v>
      </c>
      <c r="F215" s="153">
        <f t="shared" si="42"/>
        <v>0</v>
      </c>
      <c r="G215" s="153">
        <f t="shared" si="42"/>
        <v>0</v>
      </c>
      <c r="H215" s="153">
        <f t="shared" si="42"/>
        <v>0</v>
      </c>
      <c r="I215" s="153">
        <f t="shared" si="42"/>
        <v>0</v>
      </c>
      <c r="J215" s="153">
        <f t="shared" si="42"/>
        <v>0</v>
      </c>
      <c r="K215" s="153">
        <f t="shared" si="42"/>
        <v>0</v>
      </c>
      <c r="L215" s="153">
        <f t="shared" si="42"/>
        <v>0</v>
      </c>
      <c r="M215" s="153">
        <f t="shared" si="42"/>
        <v>0</v>
      </c>
      <c r="N215" s="84"/>
      <c r="O215" s="84"/>
      <c r="P215" s="84"/>
      <c r="Q215" s="201"/>
      <c r="R215" s="176"/>
    </row>
    <row r="216" spans="1:18" ht="20.25" x14ac:dyDescent="0.25">
      <c r="A216" s="60"/>
      <c r="B216" s="61"/>
      <c r="C216" s="64" t="s">
        <v>124</v>
      </c>
      <c r="D216" s="203"/>
      <c r="E216" s="203"/>
      <c r="F216" s="204"/>
      <c r="G216" s="204"/>
      <c r="H216" s="204"/>
      <c r="I216" s="204"/>
      <c r="J216" s="204"/>
      <c r="K216" s="204"/>
      <c r="L216" s="119"/>
      <c r="M216" s="119"/>
      <c r="N216" s="220"/>
      <c r="O216" s="220"/>
      <c r="P216" s="220"/>
      <c r="Q216" s="87"/>
      <c r="R216" s="176"/>
    </row>
    <row r="217" spans="1:18" ht="20.25" x14ac:dyDescent="0.25">
      <c r="A217" s="60"/>
      <c r="B217" s="220"/>
      <c r="C217" s="64" t="s">
        <v>176</v>
      </c>
      <c r="D217" s="203"/>
      <c r="E217" s="203"/>
      <c r="F217" s="204"/>
      <c r="G217" s="204"/>
      <c r="H217" s="204"/>
      <c r="I217" s="204"/>
      <c r="J217" s="204"/>
      <c r="K217" s="204"/>
      <c r="L217" s="119"/>
      <c r="M217" s="119"/>
      <c r="N217" s="220"/>
      <c r="O217" s="220"/>
      <c r="P217" s="220"/>
      <c r="Q217" s="85"/>
      <c r="R217" s="176"/>
    </row>
    <row r="218" spans="1:18" ht="20.25" x14ac:dyDescent="0.25">
      <c r="A218" s="60"/>
      <c r="B218" s="220"/>
      <c r="C218" s="155"/>
      <c r="D218" s="203"/>
      <c r="E218" s="203"/>
      <c r="F218" s="204"/>
      <c r="G218" s="204"/>
      <c r="H218" s="204"/>
      <c r="I218" s="204"/>
      <c r="J218" s="204"/>
      <c r="K218" s="204"/>
      <c r="L218" s="119"/>
      <c r="M218" s="119"/>
      <c r="N218" s="220"/>
      <c r="O218" s="220"/>
      <c r="P218" s="220"/>
      <c r="Q218" s="85"/>
      <c r="R218" s="176"/>
    </row>
    <row r="219" spans="1:18" ht="20.25" x14ac:dyDescent="0.25">
      <c r="A219" s="60"/>
      <c r="B219" s="220"/>
      <c r="C219" s="155"/>
      <c r="D219" s="203"/>
      <c r="E219" s="203"/>
      <c r="F219" s="204"/>
      <c r="G219" s="204"/>
      <c r="H219" s="204"/>
      <c r="I219" s="204"/>
      <c r="J219" s="204"/>
      <c r="K219" s="204"/>
      <c r="L219" s="119"/>
      <c r="M219" s="119"/>
      <c r="N219" s="220"/>
      <c r="O219" s="220"/>
      <c r="P219" s="220"/>
      <c r="Q219" s="85"/>
      <c r="R219" s="176"/>
    </row>
    <row r="220" spans="1:18" ht="20.25" x14ac:dyDescent="0.25">
      <c r="A220" s="58">
        <v>9</v>
      </c>
      <c r="B220" s="329" t="s">
        <v>179</v>
      </c>
      <c r="C220" s="330"/>
      <c r="D220" s="152">
        <f>+D221+D235</f>
        <v>0</v>
      </c>
      <c r="E220" s="152">
        <f t="shared" ref="E220:M220" si="43">+E221+E235</f>
        <v>0</v>
      </c>
      <c r="F220" s="152">
        <f t="shared" si="43"/>
        <v>0</v>
      </c>
      <c r="G220" s="152">
        <f t="shared" si="43"/>
        <v>0</v>
      </c>
      <c r="H220" s="152">
        <f t="shared" si="43"/>
        <v>0</v>
      </c>
      <c r="I220" s="152">
        <f t="shared" si="43"/>
        <v>0</v>
      </c>
      <c r="J220" s="152">
        <f t="shared" si="43"/>
        <v>0</v>
      </c>
      <c r="K220" s="152">
        <f t="shared" si="43"/>
        <v>0</v>
      </c>
      <c r="L220" s="152">
        <f t="shared" si="43"/>
        <v>0</v>
      </c>
      <c r="M220" s="152">
        <f t="shared" si="43"/>
        <v>0</v>
      </c>
      <c r="N220" s="59"/>
      <c r="O220" s="59"/>
      <c r="P220" s="59"/>
      <c r="Q220" s="198"/>
      <c r="R220" s="176"/>
    </row>
    <row r="221" spans="1:18" ht="20.25" x14ac:dyDescent="0.25">
      <c r="A221" s="58">
        <v>96</v>
      </c>
      <c r="B221" s="329" t="s">
        <v>128</v>
      </c>
      <c r="C221" s="330"/>
      <c r="D221" s="152">
        <f>+D222+D229</f>
        <v>0</v>
      </c>
      <c r="E221" s="152">
        <f t="shared" ref="E221:M221" si="44">+E222+E229</f>
        <v>0</v>
      </c>
      <c r="F221" s="152">
        <f t="shared" si="44"/>
        <v>0</v>
      </c>
      <c r="G221" s="152">
        <f t="shared" si="44"/>
        <v>0</v>
      </c>
      <c r="H221" s="152">
        <f t="shared" si="44"/>
        <v>0</v>
      </c>
      <c r="I221" s="152">
        <f t="shared" si="44"/>
        <v>0</v>
      </c>
      <c r="J221" s="152">
        <f t="shared" si="44"/>
        <v>0</v>
      </c>
      <c r="K221" s="152">
        <f t="shared" si="44"/>
        <v>0</v>
      </c>
      <c r="L221" s="152">
        <f t="shared" si="44"/>
        <v>0</v>
      </c>
      <c r="M221" s="152">
        <f t="shared" si="44"/>
        <v>0</v>
      </c>
      <c r="N221" s="59"/>
      <c r="O221" s="59"/>
      <c r="P221" s="59"/>
      <c r="Q221" s="198"/>
      <c r="R221" s="191"/>
    </row>
    <row r="222" spans="1:18" ht="20.25" x14ac:dyDescent="0.25">
      <c r="A222" s="58">
        <v>9602</v>
      </c>
      <c r="B222" s="72" t="s">
        <v>129</v>
      </c>
      <c r="C222" s="84"/>
      <c r="D222" s="153">
        <f>SUM(D223:D228)</f>
        <v>0</v>
      </c>
      <c r="E222" s="153">
        <f t="shared" ref="E222:M222" si="45">SUM(E223:E228)</f>
        <v>0</v>
      </c>
      <c r="F222" s="153">
        <f t="shared" si="45"/>
        <v>0</v>
      </c>
      <c r="G222" s="153">
        <f t="shared" si="45"/>
        <v>0</v>
      </c>
      <c r="H222" s="153">
        <f t="shared" si="45"/>
        <v>0</v>
      </c>
      <c r="I222" s="153">
        <f t="shared" si="45"/>
        <v>0</v>
      </c>
      <c r="J222" s="153">
        <f t="shared" si="45"/>
        <v>0</v>
      </c>
      <c r="K222" s="153">
        <f t="shared" si="45"/>
        <v>0</v>
      </c>
      <c r="L222" s="153">
        <f t="shared" si="45"/>
        <v>0</v>
      </c>
      <c r="M222" s="153">
        <f t="shared" si="45"/>
        <v>0</v>
      </c>
      <c r="N222" s="84"/>
      <c r="O222" s="84"/>
      <c r="P222" s="84"/>
      <c r="Q222" s="201"/>
      <c r="R222" s="191"/>
    </row>
    <row r="223" spans="1:18" ht="20.25" x14ac:dyDescent="0.25">
      <c r="A223" s="60"/>
      <c r="B223" s="73"/>
      <c r="C223" s="64" t="s">
        <v>130</v>
      </c>
      <c r="D223" s="203"/>
      <c r="E223" s="203"/>
      <c r="F223" s="204"/>
      <c r="G223" s="204"/>
      <c r="H223" s="204"/>
      <c r="I223" s="204"/>
      <c r="J223" s="204"/>
      <c r="K223" s="204"/>
      <c r="L223" s="119"/>
      <c r="M223" s="119"/>
      <c r="N223" s="220"/>
      <c r="O223" s="220"/>
      <c r="P223" s="220"/>
      <c r="Q223" s="87"/>
      <c r="R223" s="176"/>
    </row>
    <row r="224" spans="1:18" ht="20.25" x14ac:dyDescent="0.25">
      <c r="A224" s="60"/>
      <c r="B224" s="73"/>
      <c r="C224" s="64" t="s">
        <v>131</v>
      </c>
      <c r="D224" s="203"/>
      <c r="E224" s="203"/>
      <c r="F224" s="204"/>
      <c r="G224" s="204"/>
      <c r="H224" s="204"/>
      <c r="I224" s="204"/>
      <c r="J224" s="204"/>
      <c r="K224" s="204"/>
      <c r="L224" s="119"/>
      <c r="M224" s="119"/>
      <c r="N224" s="220"/>
      <c r="O224" s="220"/>
      <c r="P224" s="220"/>
      <c r="Q224" s="87"/>
      <c r="R224" s="176"/>
    </row>
    <row r="225" spans="1:18" ht="20.25" x14ac:dyDescent="0.25">
      <c r="A225" s="60"/>
      <c r="B225" s="73"/>
      <c r="C225" s="64" t="s">
        <v>132</v>
      </c>
      <c r="D225" s="203"/>
      <c r="E225" s="203"/>
      <c r="F225" s="204"/>
      <c r="G225" s="204"/>
      <c r="H225" s="204"/>
      <c r="I225" s="204"/>
      <c r="J225" s="204"/>
      <c r="K225" s="204"/>
      <c r="L225" s="119"/>
      <c r="M225" s="119"/>
      <c r="N225" s="220"/>
      <c r="O225" s="220"/>
      <c r="P225" s="220"/>
      <c r="Q225" s="87"/>
      <c r="R225" s="176"/>
    </row>
    <row r="226" spans="1:18" ht="20.25" x14ac:dyDescent="0.25">
      <c r="A226" s="60"/>
      <c r="B226" s="73"/>
      <c r="C226" s="64" t="s">
        <v>133</v>
      </c>
      <c r="D226" s="203"/>
      <c r="E226" s="203"/>
      <c r="F226" s="204"/>
      <c r="G226" s="204"/>
      <c r="H226" s="204"/>
      <c r="I226" s="204"/>
      <c r="J226" s="204"/>
      <c r="K226" s="204"/>
      <c r="L226" s="119"/>
      <c r="M226" s="119"/>
      <c r="N226" s="220"/>
      <c r="O226" s="220"/>
      <c r="P226" s="220"/>
      <c r="Q226" s="87"/>
      <c r="R226" s="176"/>
    </row>
    <row r="227" spans="1:18" ht="20.25" x14ac:dyDescent="0.25">
      <c r="A227" s="60"/>
      <c r="B227" s="220"/>
      <c r="C227" s="155"/>
      <c r="D227" s="203"/>
      <c r="E227" s="203"/>
      <c r="F227" s="204"/>
      <c r="G227" s="204"/>
      <c r="H227" s="204"/>
      <c r="I227" s="204"/>
      <c r="J227" s="204"/>
      <c r="K227" s="204"/>
      <c r="L227" s="119"/>
      <c r="M227" s="119"/>
      <c r="N227" s="220"/>
      <c r="O227" s="220"/>
      <c r="P227" s="220"/>
      <c r="Q227" s="85"/>
      <c r="R227" s="176"/>
    </row>
    <row r="228" spans="1:18" ht="20.25" x14ac:dyDescent="0.25">
      <c r="A228" s="60"/>
      <c r="B228" s="220"/>
      <c r="C228" s="155"/>
      <c r="D228" s="133"/>
      <c r="E228" s="212"/>
      <c r="F228" s="204"/>
      <c r="G228" s="204"/>
      <c r="H228" s="204"/>
      <c r="I228" s="204"/>
      <c r="J228" s="204"/>
      <c r="K228" s="204"/>
      <c r="L228" s="119"/>
      <c r="M228" s="119"/>
      <c r="N228" s="220"/>
      <c r="O228" s="220"/>
      <c r="P228" s="220"/>
      <c r="Q228" s="85"/>
      <c r="R228" s="176"/>
    </row>
    <row r="229" spans="1:18" ht="20.25" x14ac:dyDescent="0.25">
      <c r="A229" s="58">
        <v>9603</v>
      </c>
      <c r="B229" s="59" t="s">
        <v>134</v>
      </c>
      <c r="C229" s="84"/>
      <c r="D229" s="153">
        <f>SUM(D230:D234)</f>
        <v>0</v>
      </c>
      <c r="E229" s="153">
        <f t="shared" ref="E229:P229" si="46">SUM(E230:E234)</f>
        <v>0</v>
      </c>
      <c r="F229" s="153">
        <f t="shared" si="46"/>
        <v>0</v>
      </c>
      <c r="G229" s="153">
        <f t="shared" si="46"/>
        <v>0</v>
      </c>
      <c r="H229" s="153">
        <f t="shared" si="46"/>
        <v>0</v>
      </c>
      <c r="I229" s="153">
        <f t="shared" si="46"/>
        <v>0</v>
      </c>
      <c r="J229" s="153">
        <f t="shared" si="46"/>
        <v>0</v>
      </c>
      <c r="K229" s="153">
        <f t="shared" si="46"/>
        <v>0</v>
      </c>
      <c r="L229" s="153">
        <f t="shared" si="46"/>
        <v>0</v>
      </c>
      <c r="M229" s="153">
        <f t="shared" si="46"/>
        <v>0</v>
      </c>
      <c r="N229" s="82">
        <f t="shared" si="46"/>
        <v>0</v>
      </c>
      <c r="O229" s="82">
        <f t="shared" si="46"/>
        <v>0</v>
      </c>
      <c r="P229" s="82">
        <f t="shared" si="46"/>
        <v>0</v>
      </c>
      <c r="Q229" s="201"/>
      <c r="R229" s="176"/>
    </row>
    <row r="230" spans="1:18" ht="20.25" x14ac:dyDescent="0.25">
      <c r="A230" s="60"/>
      <c r="B230" s="73"/>
      <c r="C230" s="64" t="s">
        <v>135</v>
      </c>
      <c r="D230" s="203"/>
      <c r="E230" s="203"/>
      <c r="F230" s="204"/>
      <c r="G230" s="204"/>
      <c r="H230" s="204"/>
      <c r="I230" s="204"/>
      <c r="J230" s="204"/>
      <c r="K230" s="204"/>
      <c r="L230" s="119"/>
      <c r="M230" s="119"/>
      <c r="N230" s="220"/>
      <c r="O230" s="220"/>
      <c r="P230" s="220"/>
      <c r="Q230" s="87"/>
      <c r="R230" s="176"/>
    </row>
    <row r="231" spans="1:18" ht="20.25" x14ac:dyDescent="0.25">
      <c r="A231" s="60"/>
      <c r="B231" s="73"/>
      <c r="C231" s="64" t="s">
        <v>132</v>
      </c>
      <c r="D231" s="203"/>
      <c r="E231" s="203"/>
      <c r="F231" s="204"/>
      <c r="G231" s="204"/>
      <c r="H231" s="204"/>
      <c r="I231" s="204"/>
      <c r="J231" s="204"/>
      <c r="K231" s="204"/>
      <c r="L231" s="119"/>
      <c r="M231" s="119"/>
      <c r="N231" s="220"/>
      <c r="O231" s="220"/>
      <c r="P231" s="220"/>
      <c r="Q231" s="87"/>
      <c r="R231" s="176"/>
    </row>
    <row r="232" spans="1:18" ht="20.25" x14ac:dyDescent="0.25">
      <c r="A232" s="60"/>
      <c r="B232" s="73"/>
      <c r="C232" s="64" t="s">
        <v>133</v>
      </c>
      <c r="D232" s="203"/>
      <c r="E232" s="203"/>
      <c r="F232" s="204"/>
      <c r="G232" s="204"/>
      <c r="H232" s="204"/>
      <c r="I232" s="204"/>
      <c r="J232" s="204"/>
      <c r="K232" s="204"/>
      <c r="L232" s="119"/>
      <c r="M232" s="119"/>
      <c r="N232" s="220"/>
      <c r="O232" s="220"/>
      <c r="P232" s="220"/>
      <c r="Q232" s="87"/>
      <c r="R232" s="176"/>
    </row>
    <row r="233" spans="1:18" ht="20.25" x14ac:dyDescent="0.25">
      <c r="A233" s="60"/>
      <c r="B233" s="220"/>
      <c r="C233" s="155"/>
      <c r="D233" s="203"/>
      <c r="E233" s="203"/>
      <c r="F233" s="204"/>
      <c r="G233" s="204"/>
      <c r="H233" s="204"/>
      <c r="I233" s="204"/>
      <c r="J233" s="204"/>
      <c r="K233" s="204"/>
      <c r="L233" s="119"/>
      <c r="M233" s="119"/>
      <c r="N233" s="220"/>
      <c r="O233" s="220"/>
      <c r="P233" s="220"/>
      <c r="Q233" s="85"/>
      <c r="R233" s="176"/>
    </row>
    <row r="234" spans="1:18" ht="20.25" x14ac:dyDescent="0.25">
      <c r="A234" s="60"/>
      <c r="B234" s="220"/>
      <c r="C234" s="155"/>
      <c r="D234" s="133"/>
      <c r="E234" s="212"/>
      <c r="F234" s="204"/>
      <c r="G234" s="204"/>
      <c r="H234" s="204"/>
      <c r="I234" s="204"/>
      <c r="J234" s="204"/>
      <c r="K234" s="204"/>
      <c r="L234" s="119"/>
      <c r="M234" s="119"/>
      <c r="N234" s="220"/>
      <c r="O234" s="220"/>
      <c r="P234" s="220"/>
      <c r="Q234" s="85"/>
      <c r="R234" s="176"/>
    </row>
    <row r="235" spans="1:18" ht="20.25" x14ac:dyDescent="0.25">
      <c r="A235" s="58">
        <v>97</v>
      </c>
      <c r="B235" s="329" t="s">
        <v>136</v>
      </c>
      <c r="C235" s="330"/>
      <c r="D235" s="152">
        <f>+D236</f>
        <v>0</v>
      </c>
      <c r="E235" s="152">
        <f t="shared" ref="E235:P235" si="47">+E236</f>
        <v>0</v>
      </c>
      <c r="F235" s="152">
        <f t="shared" si="47"/>
        <v>0</v>
      </c>
      <c r="G235" s="152">
        <f t="shared" si="47"/>
        <v>0</v>
      </c>
      <c r="H235" s="152">
        <f t="shared" si="47"/>
        <v>0</v>
      </c>
      <c r="I235" s="152">
        <f t="shared" si="47"/>
        <v>0</v>
      </c>
      <c r="J235" s="152">
        <f t="shared" si="47"/>
        <v>0</v>
      </c>
      <c r="K235" s="152">
        <f t="shared" si="47"/>
        <v>0</v>
      </c>
      <c r="L235" s="152">
        <f t="shared" si="47"/>
        <v>0</v>
      </c>
      <c r="M235" s="152">
        <f t="shared" si="47"/>
        <v>0</v>
      </c>
      <c r="N235" s="81">
        <f t="shared" si="47"/>
        <v>0</v>
      </c>
      <c r="O235" s="81">
        <f t="shared" si="47"/>
        <v>0</v>
      </c>
      <c r="P235" s="81">
        <f t="shared" si="47"/>
        <v>0</v>
      </c>
      <c r="Q235" s="198"/>
      <c r="R235" s="176"/>
    </row>
    <row r="236" spans="1:18" ht="20.25" x14ac:dyDescent="0.25">
      <c r="A236" s="58">
        <v>9701</v>
      </c>
      <c r="B236" s="59" t="s">
        <v>137</v>
      </c>
      <c r="C236" s="84"/>
      <c r="D236" s="153">
        <f>SUM(D237:D240)</f>
        <v>0</v>
      </c>
      <c r="E236" s="153">
        <f t="shared" ref="E236:M236" si="48">SUM(E237:E240)</f>
        <v>0</v>
      </c>
      <c r="F236" s="153">
        <f t="shared" si="48"/>
        <v>0</v>
      </c>
      <c r="G236" s="153">
        <f t="shared" si="48"/>
        <v>0</v>
      </c>
      <c r="H236" s="153">
        <f t="shared" si="48"/>
        <v>0</v>
      </c>
      <c r="I236" s="153">
        <f t="shared" si="48"/>
        <v>0</v>
      </c>
      <c r="J236" s="153">
        <f t="shared" si="48"/>
        <v>0</v>
      </c>
      <c r="K236" s="153">
        <f t="shared" si="48"/>
        <v>0</v>
      </c>
      <c r="L236" s="153">
        <f t="shared" si="48"/>
        <v>0</v>
      </c>
      <c r="M236" s="153">
        <f t="shared" si="48"/>
        <v>0</v>
      </c>
      <c r="N236" s="84"/>
      <c r="O236" s="84"/>
      <c r="P236" s="84"/>
      <c r="Q236" s="201"/>
      <c r="R236" s="176"/>
    </row>
    <row r="237" spans="1:18" ht="20.25" x14ac:dyDescent="0.25">
      <c r="A237" s="60"/>
      <c r="B237" s="61"/>
      <c r="C237" s="64" t="s">
        <v>138</v>
      </c>
      <c r="D237" s="133"/>
      <c r="E237" s="203"/>
      <c r="F237" s="204"/>
      <c r="G237" s="204"/>
      <c r="H237" s="204"/>
      <c r="I237" s="204"/>
      <c r="J237" s="204"/>
      <c r="K237" s="204"/>
      <c r="L237" s="119"/>
      <c r="M237" s="119"/>
      <c r="N237" s="220"/>
      <c r="O237" s="220"/>
      <c r="P237" s="220"/>
      <c r="Q237" s="87"/>
      <c r="R237" s="176"/>
    </row>
    <row r="238" spans="1:18" ht="20.25" x14ac:dyDescent="0.25">
      <c r="A238" s="60"/>
      <c r="B238" s="61"/>
      <c r="C238" s="64" t="s">
        <v>139</v>
      </c>
      <c r="D238" s="203"/>
      <c r="E238" s="203"/>
      <c r="F238" s="204"/>
      <c r="G238" s="204"/>
      <c r="H238" s="204"/>
      <c r="I238" s="204"/>
      <c r="J238" s="204"/>
      <c r="K238" s="204"/>
      <c r="L238" s="119"/>
      <c r="M238" s="119"/>
      <c r="N238" s="220"/>
      <c r="O238" s="220"/>
      <c r="P238" s="220"/>
      <c r="Q238" s="87"/>
      <c r="R238" s="176"/>
    </row>
    <row r="239" spans="1:18" ht="20.25" x14ac:dyDescent="0.25">
      <c r="A239" s="60"/>
      <c r="B239" s="220"/>
      <c r="C239" s="155"/>
      <c r="D239" s="203"/>
      <c r="E239" s="203"/>
      <c r="F239" s="204"/>
      <c r="G239" s="204"/>
      <c r="H239" s="204"/>
      <c r="I239" s="204"/>
      <c r="J239" s="204"/>
      <c r="K239" s="204"/>
      <c r="L239" s="119"/>
      <c r="M239" s="119"/>
      <c r="N239" s="220"/>
      <c r="O239" s="220"/>
      <c r="P239" s="220"/>
      <c r="Q239" s="85"/>
      <c r="R239" s="176"/>
    </row>
    <row r="240" spans="1:18" ht="21" thickBot="1" x14ac:dyDescent="0.3">
      <c r="A240" s="74"/>
      <c r="B240" s="224"/>
      <c r="C240" s="155"/>
      <c r="D240" s="203"/>
      <c r="E240" s="203"/>
      <c r="F240" s="204"/>
      <c r="G240" s="204"/>
      <c r="H240" s="204"/>
      <c r="I240" s="204"/>
      <c r="J240" s="204"/>
      <c r="K240" s="204"/>
      <c r="L240" s="119"/>
      <c r="M240" s="119"/>
      <c r="N240" s="220"/>
      <c r="O240" s="220"/>
      <c r="P240" s="220"/>
      <c r="Q240" s="85"/>
      <c r="R240" s="176"/>
    </row>
    <row r="241" spans="1:18" ht="34.5" thickBot="1" x14ac:dyDescent="0.3">
      <c r="A241" s="363" t="s">
        <v>180</v>
      </c>
      <c r="B241" s="364"/>
      <c r="C241" s="364"/>
      <c r="D241" s="364"/>
      <c r="E241" s="364"/>
      <c r="F241" s="364"/>
      <c r="G241" s="364"/>
      <c r="H241" s="364"/>
      <c r="I241" s="364"/>
      <c r="J241" s="364"/>
      <c r="K241" s="364"/>
      <c r="L241" s="364"/>
      <c r="M241" s="364"/>
      <c r="N241" s="364"/>
      <c r="O241" s="364"/>
      <c r="P241" s="364"/>
      <c r="Q241" s="365"/>
      <c r="R241" s="176"/>
    </row>
    <row r="242" spans="1:18" ht="30.75" thickBot="1" x14ac:dyDescent="0.3">
      <c r="A242" s="333" t="s">
        <v>190</v>
      </c>
      <c r="B242" s="334"/>
      <c r="C242" s="339" t="s">
        <v>21</v>
      </c>
      <c r="D242" s="368" t="s">
        <v>0</v>
      </c>
      <c r="E242" s="369"/>
      <c r="F242" s="369"/>
      <c r="G242" s="369"/>
      <c r="H242" s="369"/>
      <c r="I242" s="369"/>
      <c r="J242" s="369"/>
      <c r="K242" s="369"/>
      <c r="L242" s="369"/>
      <c r="M242" s="370"/>
      <c r="N242" s="175"/>
      <c r="O242" s="175"/>
      <c r="P242" s="175"/>
      <c r="Q242" s="366" t="s">
        <v>12</v>
      </c>
      <c r="R242" s="176"/>
    </row>
    <row r="243" spans="1:18" ht="21" thickBot="1" x14ac:dyDescent="0.3">
      <c r="A243" s="335"/>
      <c r="B243" s="336"/>
      <c r="C243" s="340"/>
      <c r="D243" s="357" t="s">
        <v>1</v>
      </c>
      <c r="E243" s="358"/>
      <c r="F243" s="354" t="s">
        <v>3</v>
      </c>
      <c r="G243" s="355"/>
      <c r="H243" s="355"/>
      <c r="I243" s="355"/>
      <c r="J243" s="355"/>
      <c r="K243" s="356"/>
      <c r="L243" s="342" t="s">
        <v>19</v>
      </c>
      <c r="M243" s="343"/>
      <c r="N243" s="175"/>
      <c r="O243" s="175"/>
      <c r="P243" s="175"/>
      <c r="Q243" s="367"/>
      <c r="R243" s="176"/>
    </row>
    <row r="244" spans="1:18" ht="20.25" x14ac:dyDescent="0.25">
      <c r="A244" s="335"/>
      <c r="B244" s="336"/>
      <c r="C244" s="340"/>
      <c r="D244" s="359"/>
      <c r="E244" s="360"/>
      <c r="F244" s="346" t="s">
        <v>186</v>
      </c>
      <c r="G244" s="347"/>
      <c r="H244" s="348" t="s">
        <v>187</v>
      </c>
      <c r="I244" s="347"/>
      <c r="J244" s="349" t="s">
        <v>188</v>
      </c>
      <c r="K244" s="350"/>
      <c r="L244" s="344"/>
      <c r="M244" s="345"/>
      <c r="N244" s="177" t="s">
        <v>13</v>
      </c>
      <c r="O244" s="178" t="s">
        <v>14</v>
      </c>
      <c r="P244" s="178" t="s">
        <v>15</v>
      </c>
      <c r="Q244" s="367"/>
      <c r="R244" s="176"/>
    </row>
    <row r="245" spans="1:18" ht="41.25" thickBot="1" x14ac:dyDescent="0.3">
      <c r="A245" s="337"/>
      <c r="B245" s="338"/>
      <c r="C245" s="341"/>
      <c r="D245" s="179" t="s">
        <v>185</v>
      </c>
      <c r="E245" s="180" t="s">
        <v>189</v>
      </c>
      <c r="F245" s="181" t="s">
        <v>185</v>
      </c>
      <c r="G245" s="182" t="s">
        <v>189</v>
      </c>
      <c r="H245" s="183" t="s">
        <v>185</v>
      </c>
      <c r="I245" s="182" t="s">
        <v>189</v>
      </c>
      <c r="J245" s="181" t="s">
        <v>183</v>
      </c>
      <c r="K245" s="182" t="s">
        <v>184</v>
      </c>
      <c r="L245" s="184" t="s">
        <v>185</v>
      </c>
      <c r="M245" s="185" t="s">
        <v>184</v>
      </c>
      <c r="N245" s="192" t="s">
        <v>11</v>
      </c>
      <c r="O245" s="193" t="s">
        <v>11</v>
      </c>
      <c r="P245" s="193" t="s">
        <v>11</v>
      </c>
      <c r="Q245" s="371"/>
    </row>
    <row r="246" spans="1:18" ht="20.25" x14ac:dyDescent="0.25">
      <c r="A246" s="58">
        <v>5</v>
      </c>
      <c r="B246" s="351" t="s">
        <v>167</v>
      </c>
      <c r="C246" s="352"/>
      <c r="D246" s="194">
        <f>+D247+D289+D338+D341+D344+D348</f>
        <v>0</v>
      </c>
      <c r="E246" s="194">
        <f t="shared" ref="E246:M246" si="49">+E247+E289+E338+E341+E344+E348</f>
        <v>0</v>
      </c>
      <c r="F246" s="194">
        <f t="shared" si="49"/>
        <v>0</v>
      </c>
      <c r="G246" s="194">
        <f t="shared" si="49"/>
        <v>0</v>
      </c>
      <c r="H246" s="194">
        <f t="shared" si="49"/>
        <v>0</v>
      </c>
      <c r="I246" s="194">
        <f t="shared" si="49"/>
        <v>0</v>
      </c>
      <c r="J246" s="194">
        <f t="shared" si="49"/>
        <v>0</v>
      </c>
      <c r="K246" s="194">
        <f t="shared" si="49"/>
        <v>0</v>
      </c>
      <c r="L246" s="194">
        <f t="shared" si="49"/>
        <v>0</v>
      </c>
      <c r="M246" s="194">
        <f t="shared" si="49"/>
        <v>0</v>
      </c>
      <c r="N246" s="195"/>
      <c r="O246" s="195"/>
      <c r="P246" s="195"/>
      <c r="Q246" s="88"/>
    </row>
    <row r="247" spans="1:18" ht="20.25" x14ac:dyDescent="0.25">
      <c r="A247" s="58">
        <v>51</v>
      </c>
      <c r="B247" s="325" t="s">
        <v>84</v>
      </c>
      <c r="C247" s="326"/>
      <c r="D247" s="225">
        <f>+D248+D251+D257+D262+D267+D277+D282</f>
        <v>0</v>
      </c>
      <c r="E247" s="225">
        <f t="shared" ref="E247:M247" si="50">+E248+E251+E257+E262+E267+E277+E282</f>
        <v>0</v>
      </c>
      <c r="F247" s="225">
        <f t="shared" si="50"/>
        <v>0</v>
      </c>
      <c r="G247" s="225">
        <f t="shared" si="50"/>
        <v>0</v>
      </c>
      <c r="H247" s="225">
        <f t="shared" si="50"/>
        <v>0</v>
      </c>
      <c r="I247" s="225">
        <f t="shared" si="50"/>
        <v>0</v>
      </c>
      <c r="J247" s="225">
        <f t="shared" si="50"/>
        <v>0</v>
      </c>
      <c r="K247" s="225">
        <f t="shared" si="50"/>
        <v>0</v>
      </c>
      <c r="L247" s="225">
        <f t="shared" si="50"/>
        <v>0</v>
      </c>
      <c r="M247" s="225">
        <f t="shared" si="50"/>
        <v>0</v>
      </c>
      <c r="N247" s="62"/>
      <c r="O247" s="62"/>
      <c r="P247" s="62"/>
      <c r="Q247" s="88"/>
    </row>
    <row r="248" spans="1:18" ht="20.25" x14ac:dyDescent="0.25">
      <c r="A248" s="58">
        <v>5101</v>
      </c>
      <c r="B248" s="62" t="s">
        <v>59</v>
      </c>
      <c r="C248" s="63"/>
      <c r="D248" s="153">
        <f>SUM(D249:D250)</f>
        <v>0</v>
      </c>
      <c r="E248" s="153">
        <f t="shared" ref="E248:M248" si="51">SUM(E249:E250)</f>
        <v>0</v>
      </c>
      <c r="F248" s="153">
        <f t="shared" si="51"/>
        <v>0</v>
      </c>
      <c r="G248" s="153">
        <f t="shared" si="51"/>
        <v>0</v>
      </c>
      <c r="H248" s="153">
        <f t="shared" si="51"/>
        <v>0</v>
      </c>
      <c r="I248" s="153">
        <f t="shared" si="51"/>
        <v>0</v>
      </c>
      <c r="J248" s="153">
        <f t="shared" si="51"/>
        <v>0</v>
      </c>
      <c r="K248" s="153">
        <f t="shared" si="51"/>
        <v>0</v>
      </c>
      <c r="L248" s="153">
        <f t="shared" si="51"/>
        <v>0</v>
      </c>
      <c r="M248" s="153">
        <f t="shared" si="51"/>
        <v>0</v>
      </c>
      <c r="N248" s="77"/>
      <c r="O248" s="77"/>
      <c r="P248" s="77"/>
      <c r="Q248" s="200"/>
    </row>
    <row r="249" spans="1:18" ht="20.25" x14ac:dyDescent="0.25">
      <c r="A249" s="60"/>
      <c r="B249" s="61"/>
      <c r="C249" s="226" t="s">
        <v>60</v>
      </c>
      <c r="D249" s="214"/>
      <c r="E249" s="215"/>
      <c r="F249" s="209"/>
      <c r="G249" s="209"/>
      <c r="H249" s="209"/>
      <c r="I249" s="209"/>
      <c r="J249" s="216"/>
      <c r="K249" s="209"/>
      <c r="L249" s="206"/>
      <c r="M249" s="120"/>
      <c r="N249" s="61"/>
      <c r="O249" s="61"/>
      <c r="P249" s="61"/>
      <c r="Q249" s="87"/>
    </row>
    <row r="250" spans="1:18" ht="20.25" x14ac:dyDescent="0.25">
      <c r="A250" s="60"/>
      <c r="B250" s="61"/>
      <c r="C250" s="226" t="s">
        <v>62</v>
      </c>
      <c r="D250" s="214"/>
      <c r="E250" s="215"/>
      <c r="F250" s="209"/>
      <c r="G250" s="209"/>
      <c r="H250" s="209"/>
      <c r="I250" s="209"/>
      <c r="J250" s="216"/>
      <c r="K250" s="209"/>
      <c r="L250" s="206"/>
      <c r="M250" s="120"/>
      <c r="N250" s="61"/>
      <c r="O250" s="61"/>
      <c r="P250" s="61"/>
      <c r="Q250" s="87"/>
    </row>
    <row r="251" spans="1:18" ht="20.25" x14ac:dyDescent="0.25">
      <c r="A251" s="58">
        <v>5102</v>
      </c>
      <c r="B251" s="64" t="s">
        <v>63</v>
      </c>
      <c r="C251" s="63"/>
      <c r="D251" s="153">
        <f>SUM(D252:D256)</f>
        <v>0</v>
      </c>
      <c r="E251" s="153">
        <f t="shared" ref="E251:M251" si="52">SUM(E252:E256)</f>
        <v>0</v>
      </c>
      <c r="F251" s="153">
        <f t="shared" si="52"/>
        <v>0</v>
      </c>
      <c r="G251" s="153">
        <f t="shared" si="52"/>
        <v>0</v>
      </c>
      <c r="H251" s="153">
        <f t="shared" si="52"/>
        <v>0</v>
      </c>
      <c r="I251" s="153">
        <f t="shared" si="52"/>
        <v>0</v>
      </c>
      <c r="J251" s="153">
        <f t="shared" si="52"/>
        <v>0</v>
      </c>
      <c r="K251" s="153">
        <f t="shared" si="52"/>
        <v>0</v>
      </c>
      <c r="L251" s="153">
        <f t="shared" si="52"/>
        <v>0</v>
      </c>
      <c r="M251" s="153">
        <f t="shared" si="52"/>
        <v>0</v>
      </c>
      <c r="N251" s="76"/>
      <c r="O251" s="76"/>
      <c r="P251" s="76"/>
      <c r="Q251" s="200"/>
    </row>
    <row r="252" spans="1:18" ht="20.25" x14ac:dyDescent="0.25">
      <c r="A252" s="60"/>
      <c r="B252" s="61"/>
      <c r="C252" s="226" t="s">
        <v>20</v>
      </c>
      <c r="D252" s="214"/>
      <c r="E252" s="215"/>
      <c r="F252" s="209"/>
      <c r="G252" s="209"/>
      <c r="H252" s="209"/>
      <c r="I252" s="209"/>
      <c r="J252" s="216"/>
      <c r="K252" s="209"/>
      <c r="L252" s="206"/>
      <c r="M252" s="120"/>
      <c r="N252" s="61"/>
      <c r="O252" s="61"/>
      <c r="P252" s="61"/>
      <c r="Q252" s="87"/>
    </row>
    <row r="253" spans="1:18" ht="20.25" x14ac:dyDescent="0.25">
      <c r="A253" s="60"/>
      <c r="B253" s="61"/>
      <c r="C253" s="226" t="s">
        <v>64</v>
      </c>
      <c r="D253" s="214"/>
      <c r="E253" s="215"/>
      <c r="F253" s="209"/>
      <c r="G253" s="209"/>
      <c r="H253" s="209"/>
      <c r="I253" s="209"/>
      <c r="J253" s="216"/>
      <c r="K253" s="209"/>
      <c r="L253" s="206"/>
      <c r="M253" s="120"/>
      <c r="N253" s="61"/>
      <c r="O253" s="61"/>
      <c r="P253" s="61"/>
      <c r="Q253" s="87"/>
    </row>
    <row r="254" spans="1:18" ht="40.5" x14ac:dyDescent="0.25">
      <c r="A254" s="60"/>
      <c r="B254" s="61"/>
      <c r="C254" s="227" t="s">
        <v>140</v>
      </c>
      <c r="D254" s="214"/>
      <c r="E254" s="215"/>
      <c r="F254" s="209"/>
      <c r="G254" s="209"/>
      <c r="H254" s="209"/>
      <c r="I254" s="209"/>
      <c r="J254" s="216"/>
      <c r="K254" s="209"/>
      <c r="L254" s="206"/>
      <c r="M254" s="120"/>
      <c r="N254" s="61"/>
      <c r="O254" s="61"/>
      <c r="P254" s="61"/>
      <c r="Q254" s="87"/>
    </row>
    <row r="255" spans="1:18" ht="20.25" x14ac:dyDescent="0.25">
      <c r="A255" s="60"/>
      <c r="B255" s="61"/>
      <c r="C255" s="155"/>
      <c r="D255" s="214"/>
      <c r="E255" s="215"/>
      <c r="F255" s="209"/>
      <c r="G255" s="209"/>
      <c r="H255" s="209"/>
      <c r="I255" s="209"/>
      <c r="J255" s="216"/>
      <c r="K255" s="209"/>
      <c r="L255" s="206"/>
      <c r="M255" s="120"/>
      <c r="N255" s="61"/>
      <c r="O255" s="61"/>
      <c r="P255" s="61"/>
      <c r="Q255" s="87"/>
    </row>
    <row r="256" spans="1:18" ht="20.25" x14ac:dyDescent="0.25">
      <c r="A256" s="60"/>
      <c r="B256" s="61"/>
      <c r="C256" s="155"/>
      <c r="D256" s="214"/>
      <c r="E256" s="215"/>
      <c r="F256" s="209"/>
      <c r="G256" s="209"/>
      <c r="H256" s="209"/>
      <c r="I256" s="209"/>
      <c r="J256" s="216"/>
      <c r="K256" s="209"/>
      <c r="L256" s="206"/>
      <c r="M256" s="120"/>
      <c r="N256" s="61"/>
      <c r="O256" s="61"/>
      <c r="P256" s="61"/>
      <c r="Q256" s="87"/>
    </row>
    <row r="257" spans="1:17" ht="20.25" x14ac:dyDescent="0.25">
      <c r="A257" s="58">
        <v>5103</v>
      </c>
      <c r="B257" s="64" t="s">
        <v>65</v>
      </c>
      <c r="C257" s="63"/>
      <c r="D257" s="153">
        <f>SUM(D258:D261)</f>
        <v>0</v>
      </c>
      <c r="E257" s="153">
        <f t="shared" ref="E257:M257" si="53">SUM(E258:E261)</f>
        <v>0</v>
      </c>
      <c r="F257" s="153">
        <f t="shared" si="53"/>
        <v>0</v>
      </c>
      <c r="G257" s="153">
        <f t="shared" si="53"/>
        <v>0</v>
      </c>
      <c r="H257" s="153">
        <f t="shared" si="53"/>
        <v>0</v>
      </c>
      <c r="I257" s="153">
        <f t="shared" si="53"/>
        <v>0</v>
      </c>
      <c r="J257" s="153">
        <f t="shared" si="53"/>
        <v>0</v>
      </c>
      <c r="K257" s="153">
        <f t="shared" si="53"/>
        <v>0</v>
      </c>
      <c r="L257" s="153">
        <f t="shared" si="53"/>
        <v>0</v>
      </c>
      <c r="M257" s="153">
        <f t="shared" si="53"/>
        <v>0</v>
      </c>
      <c r="N257" s="76"/>
      <c r="O257" s="76"/>
      <c r="P257" s="76"/>
      <c r="Q257" s="200"/>
    </row>
    <row r="258" spans="1:17" ht="20.25" x14ac:dyDescent="0.25">
      <c r="A258" s="60"/>
      <c r="B258" s="61"/>
      <c r="C258" s="226" t="s">
        <v>66</v>
      </c>
      <c r="D258" s="214"/>
      <c r="E258" s="215"/>
      <c r="F258" s="209"/>
      <c r="G258" s="209"/>
      <c r="H258" s="209"/>
      <c r="I258" s="209"/>
      <c r="J258" s="216"/>
      <c r="K258" s="209"/>
      <c r="L258" s="206"/>
      <c r="M258" s="120"/>
      <c r="N258" s="61"/>
      <c r="O258" s="61"/>
      <c r="P258" s="61"/>
      <c r="Q258" s="87"/>
    </row>
    <row r="259" spans="1:17" ht="40.5" x14ac:dyDescent="0.25">
      <c r="A259" s="60"/>
      <c r="B259" s="61"/>
      <c r="C259" s="227" t="s">
        <v>141</v>
      </c>
      <c r="D259" s="214"/>
      <c r="E259" s="215"/>
      <c r="F259" s="209"/>
      <c r="G259" s="209"/>
      <c r="H259" s="209"/>
      <c r="I259" s="209"/>
      <c r="J259" s="216"/>
      <c r="K259" s="209"/>
      <c r="L259" s="206"/>
      <c r="M259" s="120"/>
      <c r="N259" s="61"/>
      <c r="O259" s="61"/>
      <c r="P259" s="61"/>
      <c r="Q259" s="87"/>
    </row>
    <row r="260" spans="1:17" ht="20.25" x14ac:dyDescent="0.25">
      <c r="A260" s="60"/>
      <c r="B260" s="61"/>
      <c r="C260" s="155"/>
      <c r="D260" s="214"/>
      <c r="E260" s="215"/>
      <c r="F260" s="209"/>
      <c r="G260" s="209"/>
      <c r="H260" s="209"/>
      <c r="I260" s="209"/>
      <c r="J260" s="216"/>
      <c r="K260" s="209"/>
      <c r="L260" s="206"/>
      <c r="M260" s="120"/>
      <c r="N260" s="61"/>
      <c r="O260" s="61"/>
      <c r="P260" s="61"/>
      <c r="Q260" s="87"/>
    </row>
    <row r="261" spans="1:17" ht="20.25" x14ac:dyDescent="0.25">
      <c r="A261" s="60"/>
      <c r="B261" s="61"/>
      <c r="C261" s="155"/>
      <c r="D261" s="214"/>
      <c r="E261" s="215"/>
      <c r="F261" s="209"/>
      <c r="G261" s="209"/>
      <c r="H261" s="209"/>
      <c r="I261" s="209"/>
      <c r="J261" s="216"/>
      <c r="K261" s="209"/>
      <c r="L261" s="206"/>
      <c r="M261" s="120"/>
      <c r="N261" s="61"/>
      <c r="O261" s="61"/>
      <c r="P261" s="61"/>
      <c r="Q261" s="87"/>
    </row>
    <row r="262" spans="1:17" ht="20.25" x14ac:dyDescent="0.25">
      <c r="A262" s="58">
        <v>5104</v>
      </c>
      <c r="B262" s="62" t="s">
        <v>5</v>
      </c>
      <c r="C262" s="89"/>
      <c r="D262" s="154">
        <f>SUM(D263:D266)</f>
        <v>0</v>
      </c>
      <c r="E262" s="154">
        <f t="shared" ref="E262:M262" si="54">SUM(E263:E266)</f>
        <v>0</v>
      </c>
      <c r="F262" s="154">
        <f t="shared" si="54"/>
        <v>0</v>
      </c>
      <c r="G262" s="154">
        <f t="shared" si="54"/>
        <v>0</v>
      </c>
      <c r="H262" s="154">
        <f t="shared" si="54"/>
        <v>0</v>
      </c>
      <c r="I262" s="154">
        <f t="shared" si="54"/>
        <v>0</v>
      </c>
      <c r="J262" s="154">
        <f t="shared" si="54"/>
        <v>0</v>
      </c>
      <c r="K262" s="154">
        <f t="shared" si="54"/>
        <v>0</v>
      </c>
      <c r="L262" s="154">
        <f t="shared" si="54"/>
        <v>0</v>
      </c>
      <c r="M262" s="154">
        <f t="shared" si="54"/>
        <v>0</v>
      </c>
      <c r="N262" s="78"/>
      <c r="O262" s="78"/>
      <c r="P262" s="78"/>
      <c r="Q262" s="202"/>
    </row>
    <row r="263" spans="1:17" ht="20.25" x14ac:dyDescent="0.25">
      <c r="A263" s="60"/>
      <c r="B263" s="61"/>
      <c r="C263" s="226" t="s">
        <v>67</v>
      </c>
      <c r="D263" s="214"/>
      <c r="E263" s="215"/>
      <c r="F263" s="209"/>
      <c r="G263" s="209"/>
      <c r="H263" s="209"/>
      <c r="I263" s="209"/>
      <c r="J263" s="216"/>
      <c r="K263" s="209"/>
      <c r="L263" s="206"/>
      <c r="M263" s="120"/>
      <c r="N263" s="61"/>
      <c r="O263" s="61"/>
      <c r="P263" s="61"/>
      <c r="Q263" s="87"/>
    </row>
    <row r="264" spans="1:17" ht="20.25" x14ac:dyDescent="0.25">
      <c r="A264" s="60"/>
      <c r="B264" s="61"/>
      <c r="C264" s="226" t="s">
        <v>68</v>
      </c>
      <c r="D264" s="214"/>
      <c r="E264" s="215"/>
      <c r="F264" s="209"/>
      <c r="G264" s="209"/>
      <c r="H264" s="209"/>
      <c r="I264" s="209"/>
      <c r="J264" s="216"/>
      <c r="K264" s="209"/>
      <c r="L264" s="206"/>
      <c r="M264" s="120"/>
      <c r="N264" s="61"/>
      <c r="O264" s="61"/>
      <c r="P264" s="61"/>
      <c r="Q264" s="87"/>
    </row>
    <row r="265" spans="1:17" ht="20.25" x14ac:dyDescent="0.25">
      <c r="A265" s="60"/>
      <c r="B265" s="61"/>
      <c r="C265" s="155"/>
      <c r="D265" s="214"/>
      <c r="E265" s="215"/>
      <c r="F265" s="209"/>
      <c r="G265" s="209"/>
      <c r="H265" s="209"/>
      <c r="I265" s="209"/>
      <c r="J265" s="216"/>
      <c r="K265" s="209"/>
      <c r="L265" s="206"/>
      <c r="M265" s="120"/>
      <c r="N265" s="61"/>
      <c r="O265" s="61"/>
      <c r="P265" s="61"/>
      <c r="Q265" s="87"/>
    </row>
    <row r="266" spans="1:17" ht="20.25" x14ac:dyDescent="0.25">
      <c r="A266" s="60"/>
      <c r="B266" s="61"/>
      <c r="C266" s="155"/>
      <c r="D266" s="214"/>
      <c r="E266" s="215"/>
      <c r="F266" s="209"/>
      <c r="G266" s="209"/>
      <c r="H266" s="209"/>
      <c r="I266" s="209"/>
      <c r="J266" s="216"/>
      <c r="K266" s="209"/>
      <c r="L266" s="206"/>
      <c r="M266" s="120"/>
      <c r="N266" s="61"/>
      <c r="O266" s="61"/>
      <c r="P266" s="61"/>
      <c r="Q266" s="87"/>
    </row>
    <row r="267" spans="1:17" ht="20.25" x14ac:dyDescent="0.25">
      <c r="A267" s="58">
        <v>5105</v>
      </c>
      <c r="B267" s="62" t="s">
        <v>69</v>
      </c>
      <c r="C267" s="90"/>
      <c r="D267" s="153">
        <f>SUM(D268:D276)</f>
        <v>0</v>
      </c>
      <c r="E267" s="153">
        <f t="shared" ref="E267:M267" si="55">SUM(E268:E276)</f>
        <v>0</v>
      </c>
      <c r="F267" s="153">
        <f t="shared" si="55"/>
        <v>0</v>
      </c>
      <c r="G267" s="153">
        <f t="shared" si="55"/>
        <v>0</v>
      </c>
      <c r="H267" s="153">
        <f t="shared" si="55"/>
        <v>0</v>
      </c>
      <c r="I267" s="153">
        <f t="shared" si="55"/>
        <v>0</v>
      </c>
      <c r="J267" s="153">
        <f t="shared" si="55"/>
        <v>0</v>
      </c>
      <c r="K267" s="153">
        <f t="shared" si="55"/>
        <v>0</v>
      </c>
      <c r="L267" s="153">
        <f t="shared" si="55"/>
        <v>0</v>
      </c>
      <c r="M267" s="153">
        <f t="shared" si="55"/>
        <v>0</v>
      </c>
      <c r="N267" s="77"/>
      <c r="O267" s="77"/>
      <c r="P267" s="77"/>
      <c r="Q267" s="200"/>
    </row>
    <row r="268" spans="1:17" ht="20.25" x14ac:dyDescent="0.25">
      <c r="A268" s="60"/>
      <c r="B268" s="61"/>
      <c r="C268" s="226" t="s">
        <v>70</v>
      </c>
      <c r="D268" s="214"/>
      <c r="E268" s="215"/>
      <c r="F268" s="209"/>
      <c r="G268" s="209"/>
      <c r="H268" s="209"/>
      <c r="I268" s="209"/>
      <c r="J268" s="216"/>
      <c r="K268" s="209"/>
      <c r="L268" s="206"/>
      <c r="M268" s="120"/>
      <c r="N268" s="61"/>
      <c r="O268" s="61"/>
      <c r="P268" s="61"/>
      <c r="Q268" s="87"/>
    </row>
    <row r="269" spans="1:17" ht="20.25" x14ac:dyDescent="0.25">
      <c r="A269" s="60"/>
      <c r="B269" s="61"/>
      <c r="C269" s="226" t="s">
        <v>71</v>
      </c>
      <c r="D269" s="214"/>
      <c r="E269" s="215"/>
      <c r="F269" s="209"/>
      <c r="G269" s="209"/>
      <c r="H269" s="209"/>
      <c r="I269" s="209"/>
      <c r="J269" s="216"/>
      <c r="K269" s="209"/>
      <c r="L269" s="206"/>
      <c r="M269" s="120"/>
      <c r="N269" s="61"/>
      <c r="O269" s="61"/>
      <c r="P269" s="61"/>
      <c r="Q269" s="87"/>
    </row>
    <row r="270" spans="1:17" ht="40.5" x14ac:dyDescent="0.25">
      <c r="A270" s="60"/>
      <c r="B270" s="61"/>
      <c r="C270" s="227" t="s">
        <v>142</v>
      </c>
      <c r="D270" s="214"/>
      <c r="E270" s="215"/>
      <c r="F270" s="209"/>
      <c r="G270" s="209"/>
      <c r="H270" s="209"/>
      <c r="I270" s="209"/>
      <c r="J270" s="216"/>
      <c r="K270" s="209"/>
      <c r="L270" s="206"/>
      <c r="M270" s="120"/>
      <c r="N270" s="61"/>
      <c r="O270" s="61"/>
      <c r="P270" s="61"/>
      <c r="Q270" s="87"/>
    </row>
    <row r="271" spans="1:17" ht="20.25" x14ac:dyDescent="0.25">
      <c r="A271" s="60"/>
      <c r="B271" s="61"/>
      <c r="C271" s="226" t="s">
        <v>72</v>
      </c>
      <c r="D271" s="214"/>
      <c r="E271" s="215"/>
      <c r="F271" s="209"/>
      <c r="G271" s="209"/>
      <c r="H271" s="209"/>
      <c r="I271" s="209"/>
      <c r="J271" s="216"/>
      <c r="K271" s="209"/>
      <c r="L271" s="206"/>
      <c r="M271" s="120"/>
      <c r="N271" s="61"/>
      <c r="O271" s="61"/>
      <c r="P271" s="61"/>
      <c r="Q271" s="87"/>
    </row>
    <row r="272" spans="1:17" ht="20.25" x14ac:dyDescent="0.25">
      <c r="A272" s="60"/>
      <c r="B272" s="61"/>
      <c r="C272" s="226" t="s">
        <v>73</v>
      </c>
      <c r="D272" s="214"/>
      <c r="E272" s="215"/>
      <c r="F272" s="209"/>
      <c r="G272" s="209"/>
      <c r="H272" s="209"/>
      <c r="I272" s="209"/>
      <c r="J272" s="216"/>
      <c r="K272" s="209"/>
      <c r="L272" s="206"/>
      <c r="M272" s="120"/>
      <c r="N272" s="61"/>
      <c r="O272" s="61"/>
      <c r="P272" s="61"/>
      <c r="Q272" s="87"/>
    </row>
    <row r="273" spans="1:17" ht="20.25" x14ac:dyDescent="0.25">
      <c r="A273" s="60"/>
      <c r="B273" s="61"/>
      <c r="C273" s="226" t="s">
        <v>74</v>
      </c>
      <c r="D273" s="214"/>
      <c r="E273" s="215"/>
      <c r="F273" s="209"/>
      <c r="G273" s="209"/>
      <c r="H273" s="209"/>
      <c r="I273" s="209"/>
      <c r="J273" s="216"/>
      <c r="K273" s="209"/>
      <c r="L273" s="206"/>
      <c r="M273" s="120"/>
      <c r="N273" s="61"/>
      <c r="O273" s="61"/>
      <c r="P273" s="61"/>
      <c r="Q273" s="87"/>
    </row>
    <row r="274" spans="1:17" ht="20.25" x14ac:dyDescent="0.25">
      <c r="A274" s="60"/>
      <c r="B274" s="61"/>
      <c r="C274" s="226" t="s">
        <v>75</v>
      </c>
      <c r="D274" s="214"/>
      <c r="E274" s="215"/>
      <c r="F274" s="209"/>
      <c r="G274" s="209"/>
      <c r="H274" s="209"/>
      <c r="I274" s="209"/>
      <c r="J274" s="216"/>
      <c r="K274" s="209"/>
      <c r="L274" s="206"/>
      <c r="M274" s="120"/>
      <c r="N274" s="61"/>
      <c r="O274" s="61"/>
      <c r="P274" s="61"/>
      <c r="Q274" s="87"/>
    </row>
    <row r="275" spans="1:17" ht="20.25" x14ac:dyDescent="0.25">
      <c r="A275" s="60"/>
      <c r="B275" s="61"/>
      <c r="C275" s="155"/>
      <c r="D275" s="214"/>
      <c r="E275" s="215"/>
      <c r="F275" s="209"/>
      <c r="G275" s="209"/>
      <c r="H275" s="209"/>
      <c r="I275" s="209"/>
      <c r="J275" s="216"/>
      <c r="K275" s="209"/>
      <c r="L275" s="206"/>
      <c r="M275" s="120"/>
      <c r="N275" s="61"/>
      <c r="O275" s="61"/>
      <c r="P275" s="61"/>
      <c r="Q275" s="87"/>
    </row>
    <row r="276" spans="1:17" ht="20.25" x14ac:dyDescent="0.25">
      <c r="A276" s="60"/>
      <c r="B276" s="61"/>
      <c r="C276" s="155"/>
      <c r="D276" s="214"/>
      <c r="E276" s="215"/>
      <c r="F276" s="209"/>
      <c r="G276" s="209"/>
      <c r="H276" s="209"/>
      <c r="I276" s="209"/>
      <c r="J276" s="216"/>
      <c r="K276" s="209"/>
      <c r="L276" s="206"/>
      <c r="M276" s="120"/>
      <c r="N276" s="61"/>
      <c r="O276" s="61"/>
      <c r="P276" s="61"/>
      <c r="Q276" s="87"/>
    </row>
    <row r="277" spans="1:17" ht="20.25" x14ac:dyDescent="0.25">
      <c r="A277" s="58">
        <v>5106</v>
      </c>
      <c r="B277" s="64" t="s">
        <v>76</v>
      </c>
      <c r="C277" s="90"/>
      <c r="D277" s="154">
        <f>SUM(D278:D281)</f>
        <v>0</v>
      </c>
      <c r="E277" s="154">
        <f>SUM(E278:E281)</f>
        <v>0</v>
      </c>
      <c r="F277" s="154">
        <f t="shared" ref="F277:P277" si="56">SUM(F278:F281)</f>
        <v>0</v>
      </c>
      <c r="G277" s="154">
        <f t="shared" si="56"/>
        <v>0</v>
      </c>
      <c r="H277" s="154">
        <f t="shared" si="56"/>
        <v>0</v>
      </c>
      <c r="I277" s="154">
        <f t="shared" si="56"/>
        <v>0</v>
      </c>
      <c r="J277" s="154">
        <f t="shared" si="56"/>
        <v>0</v>
      </c>
      <c r="K277" s="154">
        <f t="shared" si="56"/>
        <v>0</v>
      </c>
      <c r="L277" s="154">
        <f t="shared" si="56"/>
        <v>0</v>
      </c>
      <c r="M277" s="154">
        <f t="shared" si="56"/>
        <v>0</v>
      </c>
      <c r="N277" s="92">
        <f t="shared" si="56"/>
        <v>0</v>
      </c>
      <c r="O277" s="92">
        <f t="shared" si="56"/>
        <v>0</v>
      </c>
      <c r="P277" s="92">
        <f t="shared" si="56"/>
        <v>0</v>
      </c>
      <c r="Q277" s="200"/>
    </row>
    <row r="278" spans="1:17" ht="20.25" x14ac:dyDescent="0.25">
      <c r="A278" s="60"/>
      <c r="B278" s="61"/>
      <c r="C278" s="226" t="s">
        <v>77</v>
      </c>
      <c r="D278" s="214"/>
      <c r="E278" s="215"/>
      <c r="F278" s="209"/>
      <c r="G278" s="209"/>
      <c r="H278" s="209"/>
      <c r="I278" s="209"/>
      <c r="J278" s="216"/>
      <c r="K278" s="209"/>
      <c r="L278" s="206"/>
      <c r="M278" s="120"/>
      <c r="N278" s="61"/>
      <c r="O278" s="61"/>
      <c r="P278" s="61"/>
      <c r="Q278" s="87"/>
    </row>
    <row r="279" spans="1:17" ht="20.25" x14ac:dyDescent="0.25">
      <c r="A279" s="60"/>
      <c r="B279" s="61"/>
      <c r="C279" s="226" t="s">
        <v>78</v>
      </c>
      <c r="D279" s="214"/>
      <c r="E279" s="215"/>
      <c r="F279" s="209"/>
      <c r="G279" s="209"/>
      <c r="H279" s="209"/>
      <c r="I279" s="209"/>
      <c r="J279" s="216"/>
      <c r="K279" s="209"/>
      <c r="L279" s="206"/>
      <c r="M279" s="120"/>
      <c r="N279" s="61"/>
      <c r="O279" s="61"/>
      <c r="P279" s="61"/>
      <c r="Q279" s="87"/>
    </row>
    <row r="280" spans="1:17" ht="20.25" x14ac:dyDescent="0.25">
      <c r="A280" s="60"/>
      <c r="B280" s="61"/>
      <c r="C280" s="155"/>
      <c r="D280" s="214"/>
      <c r="E280" s="215"/>
      <c r="F280" s="209"/>
      <c r="G280" s="209"/>
      <c r="H280" s="209"/>
      <c r="I280" s="209"/>
      <c r="J280" s="216"/>
      <c r="K280" s="209"/>
      <c r="L280" s="206"/>
      <c r="M280" s="120"/>
      <c r="N280" s="61"/>
      <c r="O280" s="61"/>
      <c r="P280" s="61"/>
      <c r="Q280" s="87"/>
    </row>
    <row r="281" spans="1:17" ht="20.25" x14ac:dyDescent="0.25">
      <c r="A281" s="60"/>
      <c r="B281" s="61"/>
      <c r="C281" s="155"/>
      <c r="D281" s="214"/>
      <c r="E281" s="215"/>
      <c r="F281" s="209"/>
      <c r="G281" s="209"/>
      <c r="H281" s="209"/>
      <c r="I281" s="209"/>
      <c r="J281" s="216"/>
      <c r="K281" s="209"/>
      <c r="L281" s="206"/>
      <c r="M281" s="120"/>
      <c r="N281" s="61"/>
      <c r="O281" s="61"/>
      <c r="P281" s="61"/>
      <c r="Q281" s="87"/>
    </row>
    <row r="282" spans="1:17" ht="20.25" x14ac:dyDescent="0.25">
      <c r="A282" s="58">
        <v>5107</v>
      </c>
      <c r="B282" s="62" t="s">
        <v>79</v>
      </c>
      <c r="C282" s="89"/>
      <c r="D282" s="154">
        <f>SUM(D283:D288)</f>
        <v>0</v>
      </c>
      <c r="E282" s="154">
        <f t="shared" ref="E282:M282" si="57">SUM(E283:E288)</f>
        <v>0</v>
      </c>
      <c r="F282" s="154">
        <f t="shared" si="57"/>
        <v>0</v>
      </c>
      <c r="G282" s="154">
        <f t="shared" si="57"/>
        <v>0</v>
      </c>
      <c r="H282" s="154">
        <f t="shared" si="57"/>
        <v>0</v>
      </c>
      <c r="I282" s="154">
        <f t="shared" si="57"/>
        <v>0</v>
      </c>
      <c r="J282" s="154">
        <f t="shared" si="57"/>
        <v>0</v>
      </c>
      <c r="K282" s="154">
        <f t="shared" si="57"/>
        <v>0</v>
      </c>
      <c r="L282" s="154">
        <f t="shared" si="57"/>
        <v>0</v>
      </c>
      <c r="M282" s="154">
        <f t="shared" si="57"/>
        <v>0</v>
      </c>
      <c r="N282" s="78"/>
      <c r="O282" s="78"/>
      <c r="P282" s="78"/>
      <c r="Q282" s="202"/>
    </row>
    <row r="283" spans="1:17" ht="20.25" x14ac:dyDescent="0.25">
      <c r="A283" s="60"/>
      <c r="B283" s="61"/>
      <c r="C283" s="226" t="s">
        <v>80</v>
      </c>
      <c r="D283" s="214"/>
      <c r="E283" s="215"/>
      <c r="F283" s="209"/>
      <c r="G283" s="209"/>
      <c r="H283" s="209"/>
      <c r="I283" s="209"/>
      <c r="J283" s="216"/>
      <c r="K283" s="209"/>
      <c r="L283" s="206"/>
      <c r="M283" s="120"/>
      <c r="N283" s="61"/>
      <c r="O283" s="61"/>
      <c r="P283" s="61"/>
      <c r="Q283" s="87"/>
    </row>
    <row r="284" spans="1:17" ht="20.25" x14ac:dyDescent="0.25">
      <c r="A284" s="60"/>
      <c r="B284" s="61"/>
      <c r="C284" s="226" t="s">
        <v>81</v>
      </c>
      <c r="D284" s="214"/>
      <c r="E284" s="215"/>
      <c r="F284" s="209"/>
      <c r="G284" s="209"/>
      <c r="H284" s="209"/>
      <c r="I284" s="209"/>
      <c r="J284" s="216"/>
      <c r="K284" s="209"/>
      <c r="L284" s="206"/>
      <c r="M284" s="120"/>
      <c r="N284" s="61"/>
      <c r="O284" s="61"/>
      <c r="P284" s="61"/>
      <c r="Q284" s="87"/>
    </row>
    <row r="285" spans="1:17" ht="40.5" x14ac:dyDescent="0.25">
      <c r="A285" s="60"/>
      <c r="B285" s="61"/>
      <c r="C285" s="227" t="s">
        <v>82</v>
      </c>
      <c r="D285" s="214"/>
      <c r="E285" s="215"/>
      <c r="F285" s="209"/>
      <c r="G285" s="209"/>
      <c r="H285" s="209"/>
      <c r="I285" s="209"/>
      <c r="J285" s="216"/>
      <c r="K285" s="209"/>
      <c r="L285" s="206"/>
      <c r="M285" s="120"/>
      <c r="N285" s="61"/>
      <c r="O285" s="61"/>
      <c r="P285" s="61"/>
      <c r="Q285" s="87"/>
    </row>
    <row r="286" spans="1:17" ht="20.25" x14ac:dyDescent="0.25">
      <c r="A286" s="60"/>
      <c r="B286" s="61"/>
      <c r="C286" s="226" t="s">
        <v>83</v>
      </c>
      <c r="D286" s="214"/>
      <c r="E286" s="215"/>
      <c r="F286" s="209"/>
      <c r="G286" s="209"/>
      <c r="H286" s="209"/>
      <c r="I286" s="209"/>
      <c r="J286" s="216"/>
      <c r="K286" s="209"/>
      <c r="L286" s="206"/>
      <c r="M286" s="120"/>
      <c r="N286" s="61"/>
      <c r="O286" s="61"/>
      <c r="P286" s="61"/>
      <c r="Q286" s="87"/>
    </row>
    <row r="287" spans="1:17" ht="20.25" x14ac:dyDescent="0.25">
      <c r="A287" s="60"/>
      <c r="B287" s="61"/>
      <c r="C287" s="155"/>
      <c r="D287" s="214"/>
      <c r="E287" s="215"/>
      <c r="F287" s="209"/>
      <c r="G287" s="209"/>
      <c r="H287" s="209"/>
      <c r="I287" s="209"/>
      <c r="J287" s="216"/>
      <c r="K287" s="209"/>
      <c r="L287" s="206"/>
      <c r="M287" s="120"/>
      <c r="N287" s="61"/>
      <c r="O287" s="61"/>
      <c r="P287" s="61"/>
      <c r="Q287" s="87"/>
    </row>
    <row r="288" spans="1:17" ht="20.25" x14ac:dyDescent="0.25">
      <c r="A288" s="60"/>
      <c r="B288" s="61"/>
      <c r="C288" s="155"/>
      <c r="D288" s="214"/>
      <c r="E288" s="215"/>
      <c r="F288" s="209"/>
      <c r="G288" s="209"/>
      <c r="H288" s="209"/>
      <c r="I288" s="209"/>
      <c r="J288" s="216"/>
      <c r="K288" s="209"/>
      <c r="L288" s="206"/>
      <c r="M288" s="120"/>
      <c r="N288" s="61"/>
      <c r="O288" s="61"/>
      <c r="P288" s="61"/>
      <c r="Q288" s="87"/>
    </row>
    <row r="289" spans="1:17" ht="20.25" x14ac:dyDescent="0.25">
      <c r="A289" s="58">
        <v>53</v>
      </c>
      <c r="B289" s="327" t="s">
        <v>22</v>
      </c>
      <c r="C289" s="328"/>
      <c r="D289" s="225">
        <f>+D290+D297+D306+D314+D321+D326+D329+D332+D335</f>
        <v>0</v>
      </c>
      <c r="E289" s="225">
        <f t="shared" ref="E289:M289" si="58">+E290+E297+E306+E314+E321+E326+E329+E332+E335</f>
        <v>0</v>
      </c>
      <c r="F289" s="225">
        <f t="shared" si="58"/>
        <v>0</v>
      </c>
      <c r="G289" s="225">
        <f t="shared" si="58"/>
        <v>0</v>
      </c>
      <c r="H289" s="225">
        <f t="shared" si="58"/>
        <v>0</v>
      </c>
      <c r="I289" s="225">
        <f t="shared" si="58"/>
        <v>0</v>
      </c>
      <c r="J289" s="225">
        <f t="shared" si="58"/>
        <v>0</v>
      </c>
      <c r="K289" s="225">
        <f t="shared" si="58"/>
        <v>0</v>
      </c>
      <c r="L289" s="225">
        <f t="shared" si="58"/>
        <v>0</v>
      </c>
      <c r="M289" s="225">
        <f t="shared" si="58"/>
        <v>0</v>
      </c>
      <c r="N289" s="62"/>
      <c r="O289" s="62"/>
      <c r="P289" s="62"/>
      <c r="Q289" s="88"/>
    </row>
    <row r="290" spans="1:17" ht="20.25" x14ac:dyDescent="0.25">
      <c r="A290" s="58">
        <v>5301</v>
      </c>
      <c r="B290" s="62" t="s">
        <v>23</v>
      </c>
      <c r="C290" s="63"/>
      <c r="D290" s="153">
        <f>SUM(D291:D296)</f>
        <v>0</v>
      </c>
      <c r="E290" s="153">
        <f t="shared" ref="E290:M290" si="59">SUM(E291:E296)</f>
        <v>0</v>
      </c>
      <c r="F290" s="153">
        <f t="shared" si="59"/>
        <v>0</v>
      </c>
      <c r="G290" s="153">
        <f t="shared" si="59"/>
        <v>0</v>
      </c>
      <c r="H290" s="153">
        <f t="shared" si="59"/>
        <v>0</v>
      </c>
      <c r="I290" s="153">
        <f t="shared" si="59"/>
        <v>0</v>
      </c>
      <c r="J290" s="153">
        <f t="shared" si="59"/>
        <v>0</v>
      </c>
      <c r="K290" s="153">
        <f t="shared" si="59"/>
        <v>0</v>
      </c>
      <c r="L290" s="153">
        <f t="shared" si="59"/>
        <v>0</v>
      </c>
      <c r="M290" s="153">
        <f t="shared" si="59"/>
        <v>0</v>
      </c>
      <c r="N290" s="76"/>
      <c r="O290" s="76"/>
      <c r="P290" s="76"/>
      <c r="Q290" s="200"/>
    </row>
    <row r="291" spans="1:17" ht="20.25" x14ac:dyDescent="0.25">
      <c r="A291" s="60"/>
      <c r="B291" s="220"/>
      <c r="C291" s="226" t="s">
        <v>4</v>
      </c>
      <c r="D291" s="214"/>
      <c r="E291" s="215"/>
      <c r="F291" s="209"/>
      <c r="G291" s="209"/>
      <c r="H291" s="209"/>
      <c r="I291" s="209"/>
      <c r="J291" s="216"/>
      <c r="K291" s="209"/>
      <c r="L291" s="206"/>
      <c r="M291" s="120"/>
      <c r="N291" s="61"/>
      <c r="O291" s="61"/>
      <c r="P291" s="61"/>
      <c r="Q291" s="87"/>
    </row>
    <row r="292" spans="1:17" ht="20.25" x14ac:dyDescent="0.25">
      <c r="A292" s="60"/>
      <c r="B292" s="61"/>
      <c r="C292" s="226" t="s">
        <v>2</v>
      </c>
      <c r="D292" s="214"/>
      <c r="E292" s="215"/>
      <c r="F292" s="209"/>
      <c r="G292" s="209"/>
      <c r="H292" s="209"/>
      <c r="I292" s="209"/>
      <c r="J292" s="216"/>
      <c r="K292" s="209"/>
      <c r="L292" s="206"/>
      <c r="M292" s="120"/>
      <c r="N292" s="61"/>
      <c r="O292" s="61"/>
      <c r="P292" s="61"/>
      <c r="Q292" s="87"/>
    </row>
    <row r="293" spans="1:17" ht="20.25" x14ac:dyDescent="0.25">
      <c r="A293" s="60"/>
      <c r="B293" s="61"/>
      <c r="C293" s="226" t="s">
        <v>86</v>
      </c>
      <c r="D293" s="214"/>
      <c r="E293" s="215"/>
      <c r="F293" s="209"/>
      <c r="G293" s="209"/>
      <c r="H293" s="209"/>
      <c r="I293" s="209"/>
      <c r="J293" s="216"/>
      <c r="K293" s="209"/>
      <c r="L293" s="206"/>
      <c r="M293" s="120"/>
      <c r="N293" s="61"/>
      <c r="O293" s="61"/>
      <c r="P293" s="61"/>
      <c r="Q293" s="87"/>
    </row>
    <row r="294" spans="1:17" ht="20.25" x14ac:dyDescent="0.25">
      <c r="A294" s="60"/>
      <c r="B294" s="61"/>
      <c r="C294" s="226" t="s">
        <v>157</v>
      </c>
      <c r="D294" s="214"/>
      <c r="E294" s="215"/>
      <c r="F294" s="209"/>
      <c r="G294" s="209"/>
      <c r="H294" s="209"/>
      <c r="I294" s="209"/>
      <c r="J294" s="216"/>
      <c r="K294" s="209"/>
      <c r="L294" s="206"/>
      <c r="M294" s="120"/>
      <c r="N294" s="61"/>
      <c r="O294" s="61"/>
      <c r="P294" s="61"/>
      <c r="Q294" s="87"/>
    </row>
    <row r="295" spans="1:17" ht="20.25" x14ac:dyDescent="0.25">
      <c r="A295" s="60"/>
      <c r="B295" s="61"/>
      <c r="C295" s="155"/>
      <c r="D295" s="214"/>
      <c r="E295" s="215"/>
      <c r="F295" s="209"/>
      <c r="G295" s="209"/>
      <c r="H295" s="209"/>
      <c r="I295" s="209"/>
      <c r="J295" s="216"/>
      <c r="K295" s="209"/>
      <c r="L295" s="206"/>
      <c r="M295" s="120"/>
      <c r="N295" s="61"/>
      <c r="O295" s="61"/>
      <c r="P295" s="61"/>
      <c r="Q295" s="87"/>
    </row>
    <row r="296" spans="1:17" ht="20.25" x14ac:dyDescent="0.25">
      <c r="A296" s="60"/>
      <c r="B296" s="61"/>
      <c r="C296" s="155"/>
      <c r="D296" s="214"/>
      <c r="E296" s="215"/>
      <c r="F296" s="209"/>
      <c r="G296" s="209"/>
      <c r="H296" s="209"/>
      <c r="I296" s="209"/>
      <c r="J296" s="216"/>
      <c r="K296" s="209"/>
      <c r="L296" s="206"/>
      <c r="M296" s="120"/>
      <c r="N296" s="61"/>
      <c r="O296" s="61"/>
      <c r="P296" s="61"/>
      <c r="Q296" s="87"/>
    </row>
    <row r="297" spans="1:17" ht="20.25" x14ac:dyDescent="0.25">
      <c r="A297" s="58">
        <v>5302</v>
      </c>
      <c r="B297" s="62" t="s">
        <v>24</v>
      </c>
      <c r="C297" s="63"/>
      <c r="D297" s="153">
        <f>SUM(D298:D305)</f>
        <v>0</v>
      </c>
      <c r="E297" s="153">
        <f t="shared" ref="E297:M297" si="60">SUM(E298:E305)</f>
        <v>0</v>
      </c>
      <c r="F297" s="153">
        <f t="shared" si="60"/>
        <v>0</v>
      </c>
      <c r="G297" s="153">
        <f t="shared" si="60"/>
        <v>0</v>
      </c>
      <c r="H297" s="153">
        <f t="shared" si="60"/>
        <v>0</v>
      </c>
      <c r="I297" s="153">
        <f t="shared" si="60"/>
        <v>0</v>
      </c>
      <c r="J297" s="153">
        <f t="shared" si="60"/>
        <v>0</v>
      </c>
      <c r="K297" s="153">
        <f t="shared" si="60"/>
        <v>0</v>
      </c>
      <c r="L297" s="153">
        <f t="shared" si="60"/>
        <v>0</v>
      </c>
      <c r="M297" s="153">
        <f t="shared" si="60"/>
        <v>0</v>
      </c>
      <c r="N297" s="76"/>
      <c r="O297" s="76"/>
      <c r="P297" s="76"/>
      <c r="Q297" s="200"/>
    </row>
    <row r="298" spans="1:17" ht="20.25" x14ac:dyDescent="0.25">
      <c r="A298" s="60"/>
      <c r="B298" s="61"/>
      <c r="C298" s="226" t="s">
        <v>8</v>
      </c>
      <c r="D298" s="214"/>
      <c r="E298" s="215"/>
      <c r="F298" s="209"/>
      <c r="G298" s="209"/>
      <c r="H298" s="209"/>
      <c r="I298" s="209"/>
      <c r="J298" s="216"/>
      <c r="K298" s="209"/>
      <c r="L298" s="206"/>
      <c r="M298" s="120"/>
      <c r="N298" s="61"/>
      <c r="O298" s="61"/>
      <c r="P298" s="61"/>
      <c r="Q298" s="87"/>
    </row>
    <row r="299" spans="1:17" ht="40.5" x14ac:dyDescent="0.25">
      <c r="A299" s="60"/>
      <c r="B299" s="61"/>
      <c r="C299" s="227" t="s">
        <v>25</v>
      </c>
      <c r="D299" s="214"/>
      <c r="E299" s="215"/>
      <c r="F299" s="209"/>
      <c r="G299" s="209"/>
      <c r="H299" s="209"/>
      <c r="I299" s="209"/>
      <c r="J299" s="216"/>
      <c r="K299" s="209"/>
      <c r="L299" s="206"/>
      <c r="M299" s="120"/>
      <c r="N299" s="61"/>
      <c r="O299" s="61"/>
      <c r="P299" s="61"/>
      <c r="Q299" s="87"/>
    </row>
    <row r="300" spans="1:17" ht="20.25" x14ac:dyDescent="0.25">
      <c r="A300" s="60"/>
      <c r="B300" s="61"/>
      <c r="C300" s="227" t="s">
        <v>26</v>
      </c>
      <c r="D300" s="214"/>
      <c r="E300" s="215"/>
      <c r="F300" s="209"/>
      <c r="G300" s="209"/>
      <c r="H300" s="209"/>
      <c r="I300" s="209"/>
      <c r="J300" s="216"/>
      <c r="K300" s="209"/>
      <c r="L300" s="206"/>
      <c r="M300" s="120"/>
      <c r="N300" s="61"/>
      <c r="O300" s="61"/>
      <c r="P300" s="61"/>
      <c r="Q300" s="87"/>
    </row>
    <row r="301" spans="1:17" ht="20.25" x14ac:dyDescent="0.25">
      <c r="A301" s="60"/>
      <c r="B301" s="61"/>
      <c r="C301" s="226" t="s">
        <v>158</v>
      </c>
      <c r="D301" s="214"/>
      <c r="E301" s="215"/>
      <c r="F301" s="209"/>
      <c r="G301" s="209"/>
      <c r="H301" s="209"/>
      <c r="I301" s="209"/>
      <c r="J301" s="216"/>
      <c r="K301" s="209"/>
      <c r="L301" s="206"/>
      <c r="M301" s="120"/>
      <c r="N301" s="61"/>
      <c r="O301" s="61"/>
      <c r="P301" s="61"/>
      <c r="Q301" s="87"/>
    </row>
    <row r="302" spans="1:17" ht="20.25" x14ac:dyDescent="0.25">
      <c r="A302" s="60"/>
      <c r="B302" s="61"/>
      <c r="C302" s="226" t="s">
        <v>159</v>
      </c>
      <c r="D302" s="214"/>
      <c r="E302" s="215"/>
      <c r="F302" s="209"/>
      <c r="G302" s="209"/>
      <c r="H302" s="209"/>
      <c r="I302" s="209"/>
      <c r="J302" s="216"/>
      <c r="K302" s="209"/>
      <c r="L302" s="206"/>
      <c r="M302" s="120"/>
      <c r="N302" s="61"/>
      <c r="O302" s="61"/>
      <c r="P302" s="61"/>
      <c r="Q302" s="87"/>
    </row>
    <row r="303" spans="1:17" ht="20.25" x14ac:dyDescent="0.25">
      <c r="A303" s="60"/>
      <c r="B303" s="61"/>
      <c r="C303" s="226" t="s">
        <v>160</v>
      </c>
      <c r="D303" s="214"/>
      <c r="E303" s="215"/>
      <c r="F303" s="209"/>
      <c r="G303" s="209"/>
      <c r="H303" s="209"/>
      <c r="I303" s="209"/>
      <c r="J303" s="216"/>
      <c r="K303" s="209"/>
      <c r="L303" s="206"/>
      <c r="M303" s="120"/>
      <c r="N303" s="61"/>
      <c r="O303" s="61"/>
      <c r="P303" s="61"/>
      <c r="Q303" s="87"/>
    </row>
    <row r="304" spans="1:17" ht="20.25" x14ac:dyDescent="0.25">
      <c r="A304" s="60"/>
      <c r="B304" s="61"/>
      <c r="C304" s="155"/>
      <c r="D304" s="214"/>
      <c r="E304" s="215"/>
      <c r="F304" s="209"/>
      <c r="G304" s="209"/>
      <c r="H304" s="209"/>
      <c r="I304" s="209"/>
      <c r="J304" s="216"/>
      <c r="K304" s="209"/>
      <c r="L304" s="206"/>
      <c r="M304" s="120"/>
      <c r="N304" s="61"/>
      <c r="O304" s="61"/>
      <c r="P304" s="61"/>
      <c r="Q304" s="87"/>
    </row>
    <row r="305" spans="1:17" ht="20.25" x14ac:dyDescent="0.25">
      <c r="A305" s="60"/>
      <c r="B305" s="61"/>
      <c r="C305" s="155"/>
      <c r="D305" s="214"/>
      <c r="E305" s="215"/>
      <c r="F305" s="209"/>
      <c r="G305" s="209"/>
      <c r="H305" s="209"/>
      <c r="I305" s="209"/>
      <c r="J305" s="216"/>
      <c r="K305" s="209"/>
      <c r="L305" s="206"/>
      <c r="M305" s="120"/>
      <c r="N305" s="61"/>
      <c r="O305" s="61"/>
      <c r="P305" s="61"/>
      <c r="Q305" s="87"/>
    </row>
    <row r="306" spans="1:17" ht="40.5" x14ac:dyDescent="0.25">
      <c r="A306" s="58">
        <v>5303</v>
      </c>
      <c r="B306" s="64" t="s">
        <v>161</v>
      </c>
      <c r="C306" s="63"/>
      <c r="D306" s="153">
        <f>SUM(D307:D313)</f>
        <v>0</v>
      </c>
      <c r="E306" s="153">
        <f t="shared" ref="E306:M306" si="61">SUM(E307:E313)</f>
        <v>0</v>
      </c>
      <c r="F306" s="153">
        <f t="shared" si="61"/>
        <v>0</v>
      </c>
      <c r="G306" s="153">
        <f t="shared" si="61"/>
        <v>0</v>
      </c>
      <c r="H306" s="153">
        <f t="shared" si="61"/>
        <v>0</v>
      </c>
      <c r="I306" s="153">
        <f t="shared" si="61"/>
        <v>0</v>
      </c>
      <c r="J306" s="153">
        <f t="shared" si="61"/>
        <v>0</v>
      </c>
      <c r="K306" s="153">
        <f t="shared" si="61"/>
        <v>0</v>
      </c>
      <c r="L306" s="153">
        <f t="shared" si="61"/>
        <v>0</v>
      </c>
      <c r="M306" s="153">
        <f t="shared" si="61"/>
        <v>0</v>
      </c>
      <c r="N306" s="76"/>
      <c r="O306" s="76"/>
      <c r="P306" s="76"/>
      <c r="Q306" s="200"/>
    </row>
    <row r="307" spans="1:17" ht="20.25" x14ac:dyDescent="0.25">
      <c r="A307" s="60"/>
      <c r="B307" s="61"/>
      <c r="C307" s="226" t="s">
        <v>162</v>
      </c>
      <c r="D307" s="214"/>
      <c r="E307" s="215"/>
      <c r="F307" s="209"/>
      <c r="G307" s="209"/>
      <c r="H307" s="209"/>
      <c r="I307" s="209"/>
      <c r="J307" s="216"/>
      <c r="K307" s="209"/>
      <c r="L307" s="206"/>
      <c r="M307" s="120"/>
      <c r="N307" s="76"/>
      <c r="O307" s="76"/>
      <c r="P307" s="76"/>
      <c r="Q307" s="200"/>
    </row>
    <row r="308" spans="1:17" ht="20.25" x14ac:dyDescent="0.25">
      <c r="A308" s="60"/>
      <c r="B308" s="61"/>
      <c r="C308" s="226" t="s">
        <v>163</v>
      </c>
      <c r="D308" s="214"/>
      <c r="E308" s="215"/>
      <c r="F308" s="209"/>
      <c r="G308" s="209"/>
      <c r="H308" s="209"/>
      <c r="I308" s="209"/>
      <c r="J308" s="216"/>
      <c r="K308" s="209"/>
      <c r="L308" s="206"/>
      <c r="M308" s="120"/>
      <c r="N308" s="76"/>
      <c r="O308" s="76"/>
      <c r="P308" s="76"/>
      <c r="Q308" s="200"/>
    </row>
    <row r="309" spans="1:17" ht="20.25" x14ac:dyDescent="0.25">
      <c r="A309" s="60"/>
      <c r="B309" s="61"/>
      <c r="C309" s="226" t="s">
        <v>164</v>
      </c>
      <c r="D309" s="214"/>
      <c r="E309" s="215"/>
      <c r="F309" s="209"/>
      <c r="G309" s="209"/>
      <c r="H309" s="209"/>
      <c r="I309" s="209"/>
      <c r="J309" s="216"/>
      <c r="K309" s="209"/>
      <c r="L309" s="206"/>
      <c r="M309" s="120"/>
      <c r="N309" s="76"/>
      <c r="O309" s="76"/>
      <c r="P309" s="76"/>
      <c r="Q309" s="200"/>
    </row>
    <row r="310" spans="1:17" ht="20.25" x14ac:dyDescent="0.25">
      <c r="A310" s="60"/>
      <c r="B310" s="61"/>
      <c r="C310" s="226" t="s">
        <v>165</v>
      </c>
      <c r="D310" s="214"/>
      <c r="E310" s="215"/>
      <c r="F310" s="209"/>
      <c r="G310" s="209"/>
      <c r="H310" s="209"/>
      <c r="I310" s="209"/>
      <c r="J310" s="216"/>
      <c r="K310" s="209"/>
      <c r="L310" s="206"/>
      <c r="M310" s="120"/>
      <c r="N310" s="61"/>
      <c r="O310" s="61"/>
      <c r="P310" s="61"/>
      <c r="Q310" s="87"/>
    </row>
    <row r="311" spans="1:17" ht="20.25" x14ac:dyDescent="0.25">
      <c r="A311" s="60"/>
      <c r="B311" s="61"/>
      <c r="C311" s="226" t="s">
        <v>166</v>
      </c>
      <c r="D311" s="214"/>
      <c r="E311" s="215"/>
      <c r="F311" s="209"/>
      <c r="G311" s="209"/>
      <c r="H311" s="209"/>
      <c r="I311" s="209"/>
      <c r="J311" s="216"/>
      <c r="K311" s="209"/>
      <c r="L311" s="206"/>
      <c r="M311" s="120"/>
      <c r="N311" s="61"/>
      <c r="O311" s="61"/>
      <c r="P311" s="61"/>
      <c r="Q311" s="87"/>
    </row>
    <row r="312" spans="1:17" ht="20.25" x14ac:dyDescent="0.25">
      <c r="A312" s="60"/>
      <c r="B312" s="61"/>
      <c r="C312" s="155"/>
      <c r="D312" s="214"/>
      <c r="E312" s="215"/>
      <c r="F312" s="209"/>
      <c r="G312" s="209"/>
      <c r="H312" s="209"/>
      <c r="I312" s="209"/>
      <c r="J312" s="216"/>
      <c r="K312" s="209"/>
      <c r="L312" s="206"/>
      <c r="M312" s="120"/>
      <c r="N312" s="61"/>
      <c r="O312" s="61"/>
      <c r="P312" s="61"/>
      <c r="Q312" s="87"/>
    </row>
    <row r="313" spans="1:17" ht="20.25" x14ac:dyDescent="0.25">
      <c r="A313" s="60"/>
      <c r="B313" s="61"/>
      <c r="C313" s="155"/>
      <c r="D313" s="214"/>
      <c r="E313" s="215"/>
      <c r="F313" s="209"/>
      <c r="G313" s="209"/>
      <c r="H313" s="209"/>
      <c r="I313" s="209"/>
      <c r="J313" s="216"/>
      <c r="K313" s="209"/>
      <c r="L313" s="206"/>
      <c r="M313" s="120"/>
      <c r="N313" s="61"/>
      <c r="O313" s="61"/>
      <c r="P313" s="61"/>
      <c r="Q313" s="87"/>
    </row>
    <row r="314" spans="1:17" ht="40.5" x14ac:dyDescent="0.25">
      <c r="A314" s="58">
        <v>5304</v>
      </c>
      <c r="B314" s="64" t="s">
        <v>6</v>
      </c>
      <c r="C314" s="63"/>
      <c r="D314" s="153">
        <f>SUM(D315:D320)</f>
        <v>0</v>
      </c>
      <c r="E314" s="153">
        <f t="shared" ref="E314:M314" si="62">SUM(E315:E320)</f>
        <v>0</v>
      </c>
      <c r="F314" s="153">
        <f t="shared" si="62"/>
        <v>0</v>
      </c>
      <c r="G314" s="153">
        <f t="shared" si="62"/>
        <v>0</v>
      </c>
      <c r="H314" s="153">
        <f t="shared" si="62"/>
        <v>0</v>
      </c>
      <c r="I314" s="153">
        <f t="shared" si="62"/>
        <v>0</v>
      </c>
      <c r="J314" s="153">
        <f t="shared" si="62"/>
        <v>0</v>
      </c>
      <c r="K314" s="153">
        <f t="shared" si="62"/>
        <v>0</v>
      </c>
      <c r="L314" s="153">
        <f t="shared" si="62"/>
        <v>0</v>
      </c>
      <c r="M314" s="153">
        <f t="shared" si="62"/>
        <v>0</v>
      </c>
      <c r="N314" s="76"/>
      <c r="O314" s="76"/>
      <c r="P314" s="76"/>
      <c r="Q314" s="200"/>
    </row>
    <row r="315" spans="1:17" ht="40.5" x14ac:dyDescent="0.25">
      <c r="A315" s="60"/>
      <c r="B315" s="61"/>
      <c r="C315" s="227" t="s">
        <v>27</v>
      </c>
      <c r="D315" s="214"/>
      <c r="E315" s="215"/>
      <c r="F315" s="209"/>
      <c r="G315" s="209"/>
      <c r="H315" s="209"/>
      <c r="I315" s="209"/>
      <c r="J315" s="216"/>
      <c r="K315" s="209"/>
      <c r="L315" s="206"/>
      <c r="M315" s="120"/>
      <c r="N315" s="79"/>
      <c r="O315" s="79"/>
      <c r="P315" s="79"/>
      <c r="Q315" s="85"/>
    </row>
    <row r="316" spans="1:17" ht="20.25" x14ac:dyDescent="0.25">
      <c r="A316" s="66"/>
      <c r="B316" s="67"/>
      <c r="C316" s="226" t="s">
        <v>7</v>
      </c>
      <c r="D316" s="214"/>
      <c r="E316" s="215"/>
      <c r="F316" s="209"/>
      <c r="G316" s="209"/>
      <c r="H316" s="209"/>
      <c r="I316" s="209"/>
      <c r="J316" s="216"/>
      <c r="K316" s="209"/>
      <c r="L316" s="206"/>
      <c r="M316" s="120"/>
      <c r="N316" s="79"/>
      <c r="O316" s="79"/>
      <c r="P316" s="79"/>
      <c r="Q316" s="85"/>
    </row>
    <row r="317" spans="1:17" ht="20.25" x14ac:dyDescent="0.25">
      <c r="A317" s="66"/>
      <c r="B317" s="67"/>
      <c r="C317" s="226" t="s">
        <v>28</v>
      </c>
      <c r="D317" s="214"/>
      <c r="E317" s="215"/>
      <c r="F317" s="209"/>
      <c r="G317" s="209"/>
      <c r="H317" s="209"/>
      <c r="I317" s="209"/>
      <c r="J317" s="216"/>
      <c r="K317" s="209"/>
      <c r="L317" s="206"/>
      <c r="M317" s="120"/>
      <c r="N317" s="79"/>
      <c r="O317" s="79"/>
      <c r="P317" s="79"/>
      <c r="Q317" s="85"/>
    </row>
    <row r="318" spans="1:17" ht="40.5" x14ac:dyDescent="0.25">
      <c r="A318" s="66"/>
      <c r="B318" s="67"/>
      <c r="C318" s="227" t="s">
        <v>29</v>
      </c>
      <c r="D318" s="214"/>
      <c r="E318" s="215"/>
      <c r="F318" s="209"/>
      <c r="G318" s="209"/>
      <c r="H318" s="209"/>
      <c r="I318" s="209"/>
      <c r="J318" s="216"/>
      <c r="K318" s="209"/>
      <c r="L318" s="206"/>
      <c r="M318" s="120"/>
      <c r="N318" s="79"/>
      <c r="O318" s="79"/>
      <c r="P318" s="79"/>
      <c r="Q318" s="85"/>
    </row>
    <row r="319" spans="1:17" ht="20.25" x14ac:dyDescent="0.25">
      <c r="A319" s="60"/>
      <c r="B319" s="61"/>
      <c r="C319" s="155"/>
      <c r="D319" s="214"/>
      <c r="E319" s="215"/>
      <c r="F319" s="209"/>
      <c r="G319" s="209"/>
      <c r="H319" s="209"/>
      <c r="I319" s="209"/>
      <c r="J319" s="216"/>
      <c r="K319" s="209"/>
      <c r="L319" s="206"/>
      <c r="M319" s="120"/>
      <c r="N319" s="61"/>
      <c r="O319" s="61"/>
      <c r="P319" s="61"/>
      <c r="Q319" s="87"/>
    </row>
    <row r="320" spans="1:17" ht="20.25" x14ac:dyDescent="0.25">
      <c r="A320" s="60"/>
      <c r="B320" s="61"/>
      <c r="C320" s="155"/>
      <c r="D320" s="214"/>
      <c r="E320" s="215"/>
      <c r="F320" s="209"/>
      <c r="G320" s="209"/>
      <c r="H320" s="209"/>
      <c r="I320" s="209"/>
      <c r="J320" s="216"/>
      <c r="K320" s="209"/>
      <c r="L320" s="206"/>
      <c r="M320" s="120"/>
      <c r="N320" s="61"/>
      <c r="O320" s="61"/>
      <c r="P320" s="61"/>
      <c r="Q320" s="87"/>
    </row>
    <row r="321" spans="1:17" ht="20.25" x14ac:dyDescent="0.25">
      <c r="A321" s="68">
        <v>5305</v>
      </c>
      <c r="B321" s="62" t="s">
        <v>30</v>
      </c>
      <c r="C321" s="91"/>
      <c r="D321" s="154">
        <f>SUM(D322:D325)</f>
        <v>0</v>
      </c>
      <c r="E321" s="154">
        <f t="shared" ref="E321:M321" si="63">SUM(E322:E325)</f>
        <v>0</v>
      </c>
      <c r="F321" s="154">
        <f t="shared" si="63"/>
        <v>0</v>
      </c>
      <c r="G321" s="154">
        <f t="shared" si="63"/>
        <v>0</v>
      </c>
      <c r="H321" s="154">
        <f t="shared" si="63"/>
        <v>0</v>
      </c>
      <c r="I321" s="154">
        <f t="shared" si="63"/>
        <v>0</v>
      </c>
      <c r="J321" s="154">
        <f t="shared" si="63"/>
        <v>0</v>
      </c>
      <c r="K321" s="154">
        <f t="shared" si="63"/>
        <v>0</v>
      </c>
      <c r="L321" s="154">
        <f t="shared" si="63"/>
        <v>0</v>
      </c>
      <c r="M321" s="154">
        <f t="shared" si="63"/>
        <v>0</v>
      </c>
      <c r="N321" s="94"/>
      <c r="O321" s="94"/>
      <c r="P321" s="94"/>
      <c r="Q321" s="202"/>
    </row>
    <row r="322" spans="1:17" ht="20.25" x14ac:dyDescent="0.25">
      <c r="A322" s="66"/>
      <c r="B322" s="67"/>
      <c r="C322" s="226" t="s">
        <v>31</v>
      </c>
      <c r="D322" s="214"/>
      <c r="E322" s="215"/>
      <c r="F322" s="209"/>
      <c r="G322" s="209"/>
      <c r="H322" s="209"/>
      <c r="I322" s="209"/>
      <c r="J322" s="216"/>
      <c r="K322" s="209"/>
      <c r="L322" s="206"/>
      <c r="M322" s="120"/>
      <c r="N322" s="79"/>
      <c r="O322" s="79"/>
      <c r="P322" s="79"/>
      <c r="Q322" s="85"/>
    </row>
    <row r="323" spans="1:17" ht="20.25" x14ac:dyDescent="0.25">
      <c r="A323" s="66"/>
      <c r="B323" s="67"/>
      <c r="C323" s="226" t="s">
        <v>32</v>
      </c>
      <c r="D323" s="214"/>
      <c r="E323" s="215"/>
      <c r="F323" s="209"/>
      <c r="G323" s="209"/>
      <c r="H323" s="209"/>
      <c r="I323" s="209"/>
      <c r="J323" s="216"/>
      <c r="K323" s="209"/>
      <c r="L323" s="206"/>
      <c r="M323" s="120"/>
      <c r="N323" s="79"/>
      <c r="O323" s="79"/>
      <c r="P323" s="79"/>
      <c r="Q323" s="85"/>
    </row>
    <row r="324" spans="1:17" ht="20.25" x14ac:dyDescent="0.25">
      <c r="A324" s="60"/>
      <c r="B324" s="61"/>
      <c r="C324" s="155"/>
      <c r="D324" s="214"/>
      <c r="E324" s="215"/>
      <c r="F324" s="209"/>
      <c r="G324" s="209"/>
      <c r="H324" s="209"/>
      <c r="I324" s="209"/>
      <c r="J324" s="216"/>
      <c r="K324" s="209"/>
      <c r="L324" s="206"/>
      <c r="M324" s="120"/>
      <c r="N324" s="61"/>
      <c r="O324" s="61"/>
      <c r="P324" s="61"/>
      <c r="Q324" s="87"/>
    </row>
    <row r="325" spans="1:17" ht="20.25" x14ac:dyDescent="0.25">
      <c r="A325" s="60"/>
      <c r="B325" s="61"/>
      <c r="C325" s="155"/>
      <c r="D325" s="214"/>
      <c r="E325" s="215"/>
      <c r="F325" s="209"/>
      <c r="G325" s="209"/>
      <c r="H325" s="209"/>
      <c r="I325" s="209"/>
      <c r="J325" s="216"/>
      <c r="K325" s="209"/>
      <c r="L325" s="206"/>
      <c r="M325" s="120"/>
      <c r="N325" s="61"/>
      <c r="O325" s="61"/>
      <c r="P325" s="61"/>
      <c r="Q325" s="87"/>
    </row>
    <row r="326" spans="1:17" ht="40.5" x14ac:dyDescent="0.25">
      <c r="A326" s="68">
        <v>5306</v>
      </c>
      <c r="B326" s="64" t="s">
        <v>33</v>
      </c>
      <c r="C326" s="91"/>
      <c r="D326" s="154">
        <f>SUM(D327:D328)</f>
        <v>0</v>
      </c>
      <c r="E326" s="154">
        <f t="shared" ref="E326:M326" si="64">SUM(E327:E328)</f>
        <v>0</v>
      </c>
      <c r="F326" s="154">
        <f t="shared" si="64"/>
        <v>0</v>
      </c>
      <c r="G326" s="154">
        <f t="shared" si="64"/>
        <v>0</v>
      </c>
      <c r="H326" s="154">
        <f t="shared" si="64"/>
        <v>0</v>
      </c>
      <c r="I326" s="154">
        <f t="shared" si="64"/>
        <v>0</v>
      </c>
      <c r="J326" s="154">
        <f t="shared" si="64"/>
        <v>0</v>
      </c>
      <c r="K326" s="154">
        <f t="shared" si="64"/>
        <v>0</v>
      </c>
      <c r="L326" s="154">
        <f t="shared" si="64"/>
        <v>0</v>
      </c>
      <c r="M326" s="154">
        <f t="shared" si="64"/>
        <v>0</v>
      </c>
      <c r="N326" s="94"/>
      <c r="O326" s="94"/>
      <c r="P326" s="94"/>
      <c r="Q326" s="202"/>
    </row>
    <row r="327" spans="1:17" ht="20.25" x14ac:dyDescent="0.25">
      <c r="A327" s="66"/>
      <c r="B327" s="220"/>
      <c r="C327" s="155"/>
      <c r="D327" s="214"/>
      <c r="E327" s="215"/>
      <c r="F327" s="209"/>
      <c r="G327" s="209"/>
      <c r="H327" s="209"/>
      <c r="I327" s="209"/>
      <c r="J327" s="216"/>
      <c r="K327" s="209"/>
      <c r="L327" s="206"/>
      <c r="M327" s="120"/>
      <c r="N327" s="79"/>
      <c r="O327" s="79"/>
      <c r="P327" s="79"/>
      <c r="Q327" s="85"/>
    </row>
    <row r="328" spans="1:17" ht="20.25" x14ac:dyDescent="0.25">
      <c r="A328" s="66"/>
      <c r="B328" s="220"/>
      <c r="C328" s="155"/>
      <c r="D328" s="214"/>
      <c r="E328" s="215"/>
      <c r="F328" s="209"/>
      <c r="G328" s="209"/>
      <c r="H328" s="209"/>
      <c r="I328" s="209"/>
      <c r="J328" s="216"/>
      <c r="K328" s="209"/>
      <c r="L328" s="206"/>
      <c r="M328" s="120"/>
      <c r="N328" s="79"/>
      <c r="O328" s="79"/>
      <c r="P328" s="79"/>
      <c r="Q328" s="85"/>
    </row>
    <row r="329" spans="1:17" ht="20.25" x14ac:dyDescent="0.25">
      <c r="A329" s="68">
        <v>5307</v>
      </c>
      <c r="B329" s="62" t="s">
        <v>9</v>
      </c>
      <c r="C329" s="91"/>
      <c r="D329" s="154">
        <f>SUM(D330:D331)</f>
        <v>0</v>
      </c>
      <c r="E329" s="154">
        <f t="shared" ref="E329:M329" si="65">SUM(E330:E331)</f>
        <v>0</v>
      </c>
      <c r="F329" s="154">
        <f t="shared" si="65"/>
        <v>0</v>
      </c>
      <c r="G329" s="154">
        <f t="shared" si="65"/>
        <v>0</v>
      </c>
      <c r="H329" s="154">
        <f t="shared" si="65"/>
        <v>0</v>
      </c>
      <c r="I329" s="154">
        <f t="shared" si="65"/>
        <v>0</v>
      </c>
      <c r="J329" s="154">
        <f t="shared" si="65"/>
        <v>0</v>
      </c>
      <c r="K329" s="154">
        <f t="shared" si="65"/>
        <v>0</v>
      </c>
      <c r="L329" s="154">
        <f t="shared" si="65"/>
        <v>0</v>
      </c>
      <c r="M329" s="154">
        <f t="shared" si="65"/>
        <v>0</v>
      </c>
      <c r="N329" s="94"/>
      <c r="O329" s="94"/>
      <c r="P329" s="94"/>
      <c r="Q329" s="202"/>
    </row>
    <row r="330" spans="1:17" ht="20.25" x14ac:dyDescent="0.25">
      <c r="A330" s="60"/>
      <c r="B330" s="220"/>
      <c r="C330" s="155"/>
      <c r="D330" s="214"/>
      <c r="E330" s="215"/>
      <c r="F330" s="209"/>
      <c r="G330" s="209"/>
      <c r="H330" s="209"/>
      <c r="I330" s="209"/>
      <c r="J330" s="216"/>
      <c r="K330" s="209"/>
      <c r="L330" s="206"/>
      <c r="M330" s="120"/>
      <c r="N330" s="220"/>
      <c r="O330" s="220"/>
      <c r="P330" s="220"/>
      <c r="Q330" s="85"/>
    </row>
    <row r="331" spans="1:17" ht="20.25" x14ac:dyDescent="0.25">
      <c r="A331" s="60"/>
      <c r="B331" s="220"/>
      <c r="C331" s="155"/>
      <c r="D331" s="214"/>
      <c r="E331" s="215"/>
      <c r="F331" s="209"/>
      <c r="G331" s="209"/>
      <c r="H331" s="209"/>
      <c r="I331" s="209"/>
      <c r="J331" s="216"/>
      <c r="K331" s="209"/>
      <c r="L331" s="206"/>
      <c r="M331" s="120"/>
      <c r="N331" s="220"/>
      <c r="O331" s="220"/>
      <c r="P331" s="220"/>
      <c r="Q331" s="85"/>
    </row>
    <row r="332" spans="1:17" ht="20.25" x14ac:dyDescent="0.25">
      <c r="A332" s="68">
        <v>5308</v>
      </c>
      <c r="B332" s="64" t="s">
        <v>41</v>
      </c>
      <c r="C332" s="90"/>
      <c r="D332" s="153">
        <f>SUM(D333:D334)</f>
        <v>0</v>
      </c>
      <c r="E332" s="153">
        <f t="shared" ref="E332:M332" si="66">SUM(E333:E334)</f>
        <v>0</v>
      </c>
      <c r="F332" s="153">
        <f t="shared" si="66"/>
        <v>0</v>
      </c>
      <c r="G332" s="153">
        <f t="shared" si="66"/>
        <v>0</v>
      </c>
      <c r="H332" s="153">
        <f t="shared" si="66"/>
        <v>0</v>
      </c>
      <c r="I332" s="153">
        <f t="shared" si="66"/>
        <v>0</v>
      </c>
      <c r="J332" s="153">
        <f t="shared" si="66"/>
        <v>0</v>
      </c>
      <c r="K332" s="153">
        <f t="shared" si="66"/>
        <v>0</v>
      </c>
      <c r="L332" s="153">
        <f t="shared" si="66"/>
        <v>0</v>
      </c>
      <c r="M332" s="153">
        <f t="shared" si="66"/>
        <v>0</v>
      </c>
      <c r="N332" s="76"/>
      <c r="O332" s="76"/>
      <c r="P332" s="76"/>
      <c r="Q332" s="200"/>
    </row>
    <row r="333" spans="1:17" ht="20.25" x14ac:dyDescent="0.25">
      <c r="A333" s="60"/>
      <c r="B333" s="61"/>
      <c r="C333" s="155"/>
      <c r="D333" s="214"/>
      <c r="E333" s="215"/>
      <c r="F333" s="209"/>
      <c r="G333" s="209"/>
      <c r="H333" s="209"/>
      <c r="I333" s="209"/>
      <c r="J333" s="216"/>
      <c r="K333" s="209"/>
      <c r="L333" s="206"/>
      <c r="M333" s="120"/>
      <c r="N333" s="61"/>
      <c r="O333" s="61"/>
      <c r="P333" s="61"/>
      <c r="Q333" s="87"/>
    </row>
    <row r="334" spans="1:17" ht="20.25" x14ac:dyDescent="0.25">
      <c r="A334" s="60"/>
      <c r="B334" s="61"/>
      <c r="C334" s="155"/>
      <c r="D334" s="214"/>
      <c r="E334" s="215"/>
      <c r="F334" s="209"/>
      <c r="G334" s="209"/>
      <c r="H334" s="209"/>
      <c r="I334" s="209"/>
      <c r="J334" s="216"/>
      <c r="K334" s="209"/>
      <c r="L334" s="206"/>
      <c r="M334" s="120"/>
      <c r="N334" s="61"/>
      <c r="O334" s="61"/>
      <c r="P334" s="61"/>
      <c r="Q334" s="87"/>
    </row>
    <row r="335" spans="1:17" ht="20.25" x14ac:dyDescent="0.25">
      <c r="A335" s="68">
        <v>5314</v>
      </c>
      <c r="B335" s="64" t="s">
        <v>49</v>
      </c>
      <c r="C335" s="89"/>
      <c r="D335" s="154">
        <f>SUM(D336:D337)</f>
        <v>0</v>
      </c>
      <c r="E335" s="154">
        <f t="shared" ref="E335:P335" si="67">SUM(E336:E337)</f>
        <v>0</v>
      </c>
      <c r="F335" s="154">
        <f t="shared" si="67"/>
        <v>0</v>
      </c>
      <c r="G335" s="154">
        <f t="shared" si="67"/>
        <v>0</v>
      </c>
      <c r="H335" s="154">
        <f t="shared" si="67"/>
        <v>0</v>
      </c>
      <c r="I335" s="154">
        <f t="shared" si="67"/>
        <v>0</v>
      </c>
      <c r="J335" s="154">
        <f t="shared" si="67"/>
        <v>0</v>
      </c>
      <c r="K335" s="154">
        <f t="shared" si="67"/>
        <v>0</v>
      </c>
      <c r="L335" s="154">
        <f t="shared" si="67"/>
        <v>0</v>
      </c>
      <c r="M335" s="154">
        <f t="shared" si="67"/>
        <v>0</v>
      </c>
      <c r="N335" s="93">
        <f t="shared" si="67"/>
        <v>0</v>
      </c>
      <c r="O335" s="93">
        <f t="shared" si="67"/>
        <v>0</v>
      </c>
      <c r="P335" s="93">
        <f t="shared" si="67"/>
        <v>0</v>
      </c>
      <c r="Q335" s="202"/>
    </row>
    <row r="336" spans="1:17" ht="20.25" x14ac:dyDescent="0.25">
      <c r="A336" s="60"/>
      <c r="B336" s="61"/>
      <c r="C336" s="155"/>
      <c r="D336" s="214"/>
      <c r="E336" s="215"/>
      <c r="F336" s="209"/>
      <c r="G336" s="209"/>
      <c r="H336" s="209"/>
      <c r="I336" s="209"/>
      <c r="J336" s="216"/>
      <c r="K336" s="209"/>
      <c r="L336" s="206"/>
      <c r="M336" s="120"/>
      <c r="N336" s="220"/>
      <c r="O336" s="220"/>
      <c r="P336" s="220"/>
      <c r="Q336" s="85"/>
    </row>
    <row r="337" spans="1:17" ht="20.25" x14ac:dyDescent="0.25">
      <c r="A337" s="60"/>
      <c r="B337" s="61"/>
      <c r="C337" s="155"/>
      <c r="D337" s="214"/>
      <c r="E337" s="215"/>
      <c r="F337" s="209"/>
      <c r="G337" s="209"/>
      <c r="H337" s="209"/>
      <c r="I337" s="209"/>
      <c r="J337" s="216"/>
      <c r="K337" s="209"/>
      <c r="L337" s="206"/>
      <c r="M337" s="120"/>
      <c r="N337" s="220"/>
      <c r="O337" s="220"/>
      <c r="P337" s="220"/>
      <c r="Q337" s="85"/>
    </row>
    <row r="338" spans="1:17" ht="20.25" x14ac:dyDescent="0.25">
      <c r="A338" s="58">
        <v>56</v>
      </c>
      <c r="B338" s="329" t="s">
        <v>54</v>
      </c>
      <c r="C338" s="330"/>
      <c r="D338" s="225">
        <f>SUM(D339:D340)</f>
        <v>0</v>
      </c>
      <c r="E338" s="225">
        <f t="shared" ref="E338:M338" si="68">SUM(E339:E340)</f>
        <v>0</v>
      </c>
      <c r="F338" s="225">
        <f t="shared" si="68"/>
        <v>0</v>
      </c>
      <c r="G338" s="225">
        <f t="shared" si="68"/>
        <v>0</v>
      </c>
      <c r="H338" s="225">
        <f t="shared" si="68"/>
        <v>0</v>
      </c>
      <c r="I338" s="225">
        <f t="shared" si="68"/>
        <v>0</v>
      </c>
      <c r="J338" s="225">
        <f t="shared" si="68"/>
        <v>0</v>
      </c>
      <c r="K338" s="225">
        <f t="shared" si="68"/>
        <v>0</v>
      </c>
      <c r="L338" s="225">
        <f t="shared" si="68"/>
        <v>0</v>
      </c>
      <c r="M338" s="225">
        <f t="shared" si="68"/>
        <v>0</v>
      </c>
      <c r="N338" s="62"/>
      <c r="O338" s="62"/>
      <c r="P338" s="62"/>
      <c r="Q338" s="88"/>
    </row>
    <row r="339" spans="1:17" ht="20.25" x14ac:dyDescent="0.25">
      <c r="A339" s="60"/>
      <c r="B339" s="87"/>
      <c r="C339" s="155"/>
      <c r="D339" s="214"/>
      <c r="E339" s="215"/>
      <c r="F339" s="209"/>
      <c r="G339" s="209"/>
      <c r="H339" s="209"/>
      <c r="I339" s="209"/>
      <c r="J339" s="216"/>
      <c r="K339" s="209"/>
      <c r="L339" s="206"/>
      <c r="M339" s="120"/>
      <c r="N339" s="61"/>
      <c r="O339" s="61"/>
      <c r="P339" s="61"/>
      <c r="Q339" s="87"/>
    </row>
    <row r="340" spans="1:17" ht="20.25" x14ac:dyDescent="0.25">
      <c r="A340" s="60"/>
      <c r="B340" s="87"/>
      <c r="C340" s="155"/>
      <c r="D340" s="214"/>
      <c r="E340" s="215"/>
      <c r="F340" s="209"/>
      <c r="G340" s="209"/>
      <c r="H340" s="209"/>
      <c r="I340" s="209"/>
      <c r="J340" s="216"/>
      <c r="K340" s="209"/>
      <c r="L340" s="206"/>
      <c r="M340" s="120"/>
      <c r="N340" s="61"/>
      <c r="O340" s="61"/>
      <c r="P340" s="61"/>
      <c r="Q340" s="87"/>
    </row>
    <row r="341" spans="1:17" ht="20.25" x14ac:dyDescent="0.25">
      <c r="A341" s="58">
        <v>57</v>
      </c>
      <c r="B341" s="329" t="s">
        <v>55</v>
      </c>
      <c r="C341" s="330"/>
      <c r="D341" s="225">
        <f>SUM(D342:D343)</f>
        <v>0</v>
      </c>
      <c r="E341" s="225">
        <f t="shared" ref="E341:M341" si="69">SUM(E342:E343)</f>
        <v>0</v>
      </c>
      <c r="F341" s="225">
        <f t="shared" si="69"/>
        <v>0</v>
      </c>
      <c r="G341" s="225">
        <f t="shared" si="69"/>
        <v>0</v>
      </c>
      <c r="H341" s="225">
        <f t="shared" si="69"/>
        <v>0</v>
      </c>
      <c r="I341" s="225">
        <f t="shared" si="69"/>
        <v>0</v>
      </c>
      <c r="J341" s="225">
        <f t="shared" si="69"/>
        <v>0</v>
      </c>
      <c r="K341" s="225">
        <f t="shared" si="69"/>
        <v>0</v>
      </c>
      <c r="L341" s="225">
        <f t="shared" si="69"/>
        <v>0</v>
      </c>
      <c r="M341" s="225">
        <f t="shared" si="69"/>
        <v>0</v>
      </c>
      <c r="N341" s="62"/>
      <c r="O341" s="62"/>
      <c r="P341" s="62"/>
      <c r="Q341" s="88"/>
    </row>
    <row r="342" spans="1:17" ht="20.25" x14ac:dyDescent="0.25">
      <c r="A342" s="60"/>
      <c r="B342" s="87"/>
      <c r="C342" s="155"/>
      <c r="D342" s="214"/>
      <c r="E342" s="215"/>
      <c r="F342" s="209"/>
      <c r="G342" s="209"/>
      <c r="H342" s="209"/>
      <c r="I342" s="209"/>
      <c r="J342" s="216"/>
      <c r="K342" s="209"/>
      <c r="L342" s="206"/>
      <c r="M342" s="120"/>
      <c r="N342" s="61"/>
      <c r="O342" s="61"/>
      <c r="P342" s="61"/>
      <c r="Q342" s="87"/>
    </row>
    <row r="343" spans="1:17" ht="20.25" x14ac:dyDescent="0.25">
      <c r="A343" s="60"/>
      <c r="B343" s="87"/>
      <c r="C343" s="155"/>
      <c r="D343" s="214"/>
      <c r="E343" s="215"/>
      <c r="F343" s="209"/>
      <c r="G343" s="209"/>
      <c r="H343" s="209"/>
      <c r="I343" s="209"/>
      <c r="J343" s="216"/>
      <c r="K343" s="209"/>
      <c r="L343" s="206"/>
      <c r="M343" s="120"/>
      <c r="N343" s="61"/>
      <c r="O343" s="61"/>
      <c r="P343" s="61"/>
      <c r="Q343" s="87"/>
    </row>
    <row r="344" spans="1:17" ht="20.25" x14ac:dyDescent="0.25">
      <c r="A344" s="58">
        <v>58</v>
      </c>
      <c r="B344" s="329" t="s">
        <v>56</v>
      </c>
      <c r="C344" s="330"/>
      <c r="D344" s="228">
        <f>+D345</f>
        <v>0</v>
      </c>
      <c r="E344" s="228">
        <f t="shared" ref="E344:M344" si="70">+E345</f>
        <v>0</v>
      </c>
      <c r="F344" s="228">
        <f t="shared" si="70"/>
        <v>0</v>
      </c>
      <c r="G344" s="228">
        <f t="shared" si="70"/>
        <v>0</v>
      </c>
      <c r="H344" s="228">
        <f t="shared" si="70"/>
        <v>0</v>
      </c>
      <c r="I344" s="228">
        <f t="shared" si="70"/>
        <v>0</v>
      </c>
      <c r="J344" s="228">
        <f t="shared" si="70"/>
        <v>0</v>
      </c>
      <c r="K344" s="228">
        <f t="shared" si="70"/>
        <v>0</v>
      </c>
      <c r="L344" s="228">
        <f t="shared" si="70"/>
        <v>0</v>
      </c>
      <c r="M344" s="228">
        <f t="shared" si="70"/>
        <v>0</v>
      </c>
      <c r="N344" s="229"/>
      <c r="O344" s="229"/>
      <c r="P344" s="229"/>
      <c r="Q344" s="202"/>
    </row>
    <row r="345" spans="1:17" ht="20.25" x14ac:dyDescent="0.25">
      <c r="A345" s="58">
        <v>5801</v>
      </c>
      <c r="B345" s="64" t="s">
        <v>57</v>
      </c>
      <c r="C345" s="63"/>
      <c r="D345" s="153">
        <f>SUM(D346:D347)</f>
        <v>0</v>
      </c>
      <c r="E345" s="153">
        <f t="shared" ref="E345:M345" si="71">SUM(E346:E347)</f>
        <v>0</v>
      </c>
      <c r="F345" s="153">
        <f t="shared" si="71"/>
        <v>0</v>
      </c>
      <c r="G345" s="153">
        <f t="shared" si="71"/>
        <v>0</v>
      </c>
      <c r="H345" s="153">
        <f t="shared" si="71"/>
        <v>0</v>
      </c>
      <c r="I345" s="153">
        <f t="shared" si="71"/>
        <v>0</v>
      </c>
      <c r="J345" s="153">
        <f t="shared" si="71"/>
        <v>0</v>
      </c>
      <c r="K345" s="153">
        <f t="shared" si="71"/>
        <v>0</v>
      </c>
      <c r="L345" s="153">
        <f t="shared" si="71"/>
        <v>0</v>
      </c>
      <c r="M345" s="153">
        <f t="shared" si="71"/>
        <v>0</v>
      </c>
      <c r="N345" s="76"/>
      <c r="O345" s="76"/>
      <c r="P345" s="76"/>
      <c r="Q345" s="200"/>
    </row>
    <row r="346" spans="1:17" ht="20.25" x14ac:dyDescent="0.25">
      <c r="A346" s="60"/>
      <c r="B346" s="61"/>
      <c r="C346" s="155"/>
      <c r="D346" s="214"/>
      <c r="E346" s="215"/>
      <c r="F346" s="209"/>
      <c r="G346" s="209"/>
      <c r="H346" s="209"/>
      <c r="I346" s="209"/>
      <c r="J346" s="216"/>
      <c r="K346" s="209"/>
      <c r="L346" s="206"/>
      <c r="M346" s="120"/>
      <c r="N346" s="61"/>
      <c r="O346" s="61"/>
      <c r="P346" s="61"/>
      <c r="Q346" s="87"/>
    </row>
    <row r="347" spans="1:17" ht="20.25" x14ac:dyDescent="0.25">
      <c r="A347" s="60"/>
      <c r="B347" s="61"/>
      <c r="C347" s="155"/>
      <c r="D347" s="214"/>
      <c r="E347" s="215"/>
      <c r="F347" s="209"/>
      <c r="G347" s="209"/>
      <c r="H347" s="209"/>
      <c r="I347" s="209"/>
      <c r="J347" s="216"/>
      <c r="K347" s="209"/>
      <c r="L347" s="206"/>
      <c r="M347" s="120"/>
      <c r="N347" s="61"/>
      <c r="O347" s="61"/>
      <c r="P347" s="61"/>
      <c r="Q347" s="87"/>
    </row>
    <row r="348" spans="1:17" ht="20.25" x14ac:dyDescent="0.25">
      <c r="A348" s="58">
        <v>59</v>
      </c>
      <c r="B348" s="329" t="s">
        <v>58</v>
      </c>
      <c r="C348" s="330"/>
      <c r="D348" s="225">
        <f>SUM(D349:D350)</f>
        <v>0</v>
      </c>
      <c r="E348" s="225">
        <f t="shared" ref="E348:M348" si="72">SUM(E349:E350)</f>
        <v>0</v>
      </c>
      <c r="F348" s="225">
        <f t="shared" si="72"/>
        <v>0</v>
      </c>
      <c r="G348" s="225">
        <f t="shared" si="72"/>
        <v>0</v>
      </c>
      <c r="H348" s="225">
        <f t="shared" si="72"/>
        <v>0</v>
      </c>
      <c r="I348" s="225">
        <f t="shared" si="72"/>
        <v>0</v>
      </c>
      <c r="J348" s="225">
        <f t="shared" si="72"/>
        <v>0</v>
      </c>
      <c r="K348" s="225">
        <f t="shared" si="72"/>
        <v>0</v>
      </c>
      <c r="L348" s="225">
        <f t="shared" si="72"/>
        <v>0</v>
      </c>
      <c r="M348" s="225">
        <f t="shared" si="72"/>
        <v>0</v>
      </c>
      <c r="N348" s="62"/>
      <c r="O348" s="62"/>
      <c r="P348" s="62"/>
      <c r="Q348" s="88"/>
    </row>
    <row r="349" spans="1:17" ht="20.25" x14ac:dyDescent="0.25">
      <c r="A349" s="60"/>
      <c r="B349" s="61"/>
      <c r="C349" s="155"/>
      <c r="D349" s="214"/>
      <c r="E349" s="215"/>
      <c r="F349" s="209"/>
      <c r="G349" s="209"/>
      <c r="H349" s="209"/>
      <c r="I349" s="209"/>
      <c r="J349" s="216"/>
      <c r="K349" s="209"/>
      <c r="L349" s="206"/>
      <c r="M349" s="120"/>
      <c r="N349" s="61"/>
      <c r="O349" s="61"/>
      <c r="P349" s="61"/>
      <c r="Q349" s="87"/>
    </row>
    <row r="350" spans="1:17" ht="20.25" x14ac:dyDescent="0.25">
      <c r="A350" s="60"/>
      <c r="B350" s="61"/>
      <c r="C350" s="155"/>
      <c r="D350" s="214"/>
      <c r="E350" s="215"/>
      <c r="F350" s="209"/>
      <c r="G350" s="209"/>
      <c r="H350" s="209"/>
      <c r="I350" s="209"/>
      <c r="J350" s="216"/>
      <c r="K350" s="209"/>
      <c r="L350" s="206"/>
      <c r="M350" s="120"/>
      <c r="N350" s="61"/>
      <c r="O350" s="61"/>
      <c r="P350" s="61"/>
      <c r="Q350" s="87"/>
    </row>
    <row r="351" spans="1:17" ht="20.25" x14ac:dyDescent="0.25">
      <c r="A351" s="58">
        <v>8</v>
      </c>
      <c r="B351" s="325" t="s">
        <v>168</v>
      </c>
      <c r="C351" s="326"/>
      <c r="D351" s="228">
        <f>+D352</f>
        <v>0</v>
      </c>
      <c r="E351" s="228">
        <f t="shared" ref="E351:M351" si="73">+E352</f>
        <v>0</v>
      </c>
      <c r="F351" s="228">
        <f t="shared" si="73"/>
        <v>0</v>
      </c>
      <c r="G351" s="228">
        <f t="shared" si="73"/>
        <v>0</v>
      </c>
      <c r="H351" s="228">
        <f t="shared" si="73"/>
        <v>0</v>
      </c>
      <c r="I351" s="228">
        <f t="shared" si="73"/>
        <v>0</v>
      </c>
      <c r="J351" s="228">
        <f t="shared" si="73"/>
        <v>0</v>
      </c>
      <c r="K351" s="228">
        <f t="shared" si="73"/>
        <v>0</v>
      </c>
      <c r="L351" s="228">
        <f t="shared" si="73"/>
        <v>0</v>
      </c>
      <c r="M351" s="228">
        <f t="shared" si="73"/>
        <v>0</v>
      </c>
      <c r="N351" s="230"/>
      <c r="O351" s="230"/>
      <c r="P351" s="230"/>
      <c r="Q351" s="219"/>
    </row>
    <row r="352" spans="1:17" ht="20.25" x14ac:dyDescent="0.25">
      <c r="A352" s="58">
        <v>84</v>
      </c>
      <c r="B352" s="329" t="s">
        <v>125</v>
      </c>
      <c r="C352" s="330"/>
      <c r="D352" s="225">
        <f>+D353+D356</f>
        <v>0</v>
      </c>
      <c r="E352" s="225">
        <f t="shared" ref="E352:M352" si="74">+E353+E356</f>
        <v>0</v>
      </c>
      <c r="F352" s="225">
        <f t="shared" si="74"/>
        <v>0</v>
      </c>
      <c r="G352" s="225">
        <f t="shared" si="74"/>
        <v>0</v>
      </c>
      <c r="H352" s="225">
        <f t="shared" si="74"/>
        <v>0</v>
      </c>
      <c r="I352" s="225">
        <f t="shared" si="74"/>
        <v>0</v>
      </c>
      <c r="J352" s="225">
        <f t="shared" si="74"/>
        <v>0</v>
      </c>
      <c r="K352" s="225">
        <f t="shared" si="74"/>
        <v>0</v>
      </c>
      <c r="L352" s="225">
        <f t="shared" si="74"/>
        <v>0</v>
      </c>
      <c r="M352" s="225">
        <f t="shared" si="74"/>
        <v>0</v>
      </c>
      <c r="N352" s="62"/>
      <c r="O352" s="62"/>
      <c r="P352" s="62"/>
      <c r="Q352" s="88"/>
    </row>
    <row r="353" spans="1:17" ht="20.25" x14ac:dyDescent="0.25">
      <c r="A353" s="58">
        <v>8401</v>
      </c>
      <c r="B353" s="65" t="s">
        <v>126</v>
      </c>
      <c r="C353" s="63"/>
      <c r="D353" s="153">
        <f>SUM(D354:D355)</f>
        <v>0</v>
      </c>
      <c r="E353" s="153">
        <f t="shared" ref="E353:M353" si="75">SUM(E354:E355)</f>
        <v>0</v>
      </c>
      <c r="F353" s="153">
        <f t="shared" si="75"/>
        <v>0</v>
      </c>
      <c r="G353" s="153">
        <f t="shared" si="75"/>
        <v>0</v>
      </c>
      <c r="H353" s="153">
        <f t="shared" si="75"/>
        <v>0</v>
      </c>
      <c r="I353" s="153">
        <f t="shared" si="75"/>
        <v>0</v>
      </c>
      <c r="J353" s="153">
        <f t="shared" si="75"/>
        <v>0</v>
      </c>
      <c r="K353" s="153">
        <f t="shared" si="75"/>
        <v>0</v>
      </c>
      <c r="L353" s="153">
        <f t="shared" si="75"/>
        <v>0</v>
      </c>
      <c r="M353" s="153">
        <f t="shared" si="75"/>
        <v>0</v>
      </c>
      <c r="N353" s="76"/>
      <c r="O353" s="76"/>
      <c r="P353" s="76"/>
      <c r="Q353" s="200"/>
    </row>
    <row r="354" spans="1:17" ht="20.25" x14ac:dyDescent="0.25">
      <c r="A354" s="60"/>
      <c r="B354" s="71"/>
      <c r="C354" s="155"/>
      <c r="D354" s="214"/>
      <c r="E354" s="215"/>
      <c r="F354" s="209"/>
      <c r="G354" s="209"/>
      <c r="H354" s="209"/>
      <c r="I354" s="209"/>
      <c r="J354" s="216"/>
      <c r="K354" s="209"/>
      <c r="L354" s="206"/>
      <c r="M354" s="120"/>
      <c r="N354" s="220"/>
      <c r="O354" s="220"/>
      <c r="P354" s="220"/>
      <c r="Q354" s="85"/>
    </row>
    <row r="355" spans="1:17" ht="20.25" x14ac:dyDescent="0.25">
      <c r="A355" s="60"/>
      <c r="B355" s="71"/>
      <c r="C355" s="155"/>
      <c r="D355" s="214"/>
      <c r="E355" s="215"/>
      <c r="F355" s="209"/>
      <c r="G355" s="209"/>
      <c r="H355" s="209"/>
      <c r="I355" s="209"/>
      <c r="J355" s="216"/>
      <c r="K355" s="209"/>
      <c r="L355" s="206"/>
      <c r="M355" s="120"/>
      <c r="N355" s="220"/>
      <c r="O355" s="220"/>
      <c r="P355" s="220"/>
      <c r="Q355" s="85"/>
    </row>
    <row r="356" spans="1:17" ht="20.25" x14ac:dyDescent="0.25">
      <c r="A356" s="58">
        <v>8402</v>
      </c>
      <c r="B356" s="65" t="s">
        <v>127</v>
      </c>
      <c r="C356" s="91"/>
      <c r="D356" s="154">
        <f>SUM(D357:D358)</f>
        <v>0</v>
      </c>
      <c r="E356" s="154">
        <f t="shared" ref="E356:M356" si="76">SUM(E357:E358)</f>
        <v>0</v>
      </c>
      <c r="F356" s="154">
        <f t="shared" si="76"/>
        <v>0</v>
      </c>
      <c r="G356" s="154">
        <f t="shared" si="76"/>
        <v>0</v>
      </c>
      <c r="H356" s="154">
        <f t="shared" si="76"/>
        <v>0</v>
      </c>
      <c r="I356" s="154">
        <f t="shared" si="76"/>
        <v>0</v>
      </c>
      <c r="J356" s="154">
        <f t="shared" si="76"/>
        <v>0</v>
      </c>
      <c r="K356" s="154">
        <f t="shared" si="76"/>
        <v>0</v>
      </c>
      <c r="L356" s="154">
        <f t="shared" si="76"/>
        <v>0</v>
      </c>
      <c r="M356" s="154">
        <f t="shared" si="76"/>
        <v>0</v>
      </c>
      <c r="N356" s="94"/>
      <c r="O356" s="94"/>
      <c r="P356" s="94"/>
      <c r="Q356" s="202"/>
    </row>
    <row r="357" spans="1:17" ht="20.25" x14ac:dyDescent="0.25">
      <c r="A357" s="60"/>
      <c r="B357" s="71"/>
      <c r="C357" s="155"/>
      <c r="D357" s="214"/>
      <c r="E357" s="215"/>
      <c r="F357" s="209"/>
      <c r="G357" s="209"/>
      <c r="H357" s="209"/>
      <c r="I357" s="209"/>
      <c r="J357" s="216"/>
      <c r="K357" s="209"/>
      <c r="L357" s="206"/>
      <c r="M357" s="120"/>
      <c r="N357" s="220"/>
      <c r="O357" s="220"/>
      <c r="P357" s="220"/>
      <c r="Q357" s="85"/>
    </row>
    <row r="358" spans="1:17" ht="21" thickBot="1" x14ac:dyDescent="0.3">
      <c r="A358" s="74"/>
      <c r="B358" s="80"/>
      <c r="C358" s="155"/>
      <c r="D358" s="214"/>
      <c r="E358" s="215"/>
      <c r="F358" s="209"/>
      <c r="G358" s="209"/>
      <c r="H358" s="209"/>
      <c r="I358" s="209"/>
      <c r="J358" s="216"/>
      <c r="K358" s="209"/>
      <c r="L358" s="206"/>
      <c r="M358" s="120"/>
      <c r="N358" s="61"/>
      <c r="O358" s="61"/>
      <c r="P358" s="61"/>
      <c r="Q358" s="87"/>
    </row>
  </sheetData>
  <sheetProtection password="F034" sheet="1" objects="1" scenarios="1" insertRows="0"/>
  <dataConsolidate/>
  <mergeCells count="44">
    <mergeCell ref="B348:C348"/>
    <mergeCell ref="B351:C351"/>
    <mergeCell ref="B352:C352"/>
    <mergeCell ref="A241:Q241"/>
    <mergeCell ref="A2:Q2"/>
    <mergeCell ref="C3:C6"/>
    <mergeCell ref="A3:B6"/>
    <mergeCell ref="Q3:Q6"/>
    <mergeCell ref="B220:C220"/>
    <mergeCell ref="B221:C221"/>
    <mergeCell ref="D242:M242"/>
    <mergeCell ref="B341:C341"/>
    <mergeCell ref="B344:C344"/>
    <mergeCell ref="Q242:Q245"/>
    <mergeCell ref="D243:E244"/>
    <mergeCell ref="F243:K243"/>
    <mergeCell ref="A1:Q1"/>
    <mergeCell ref="F5:G5"/>
    <mergeCell ref="H5:I5"/>
    <mergeCell ref="F4:K4"/>
    <mergeCell ref="D4:E5"/>
    <mergeCell ref="L4:M5"/>
    <mergeCell ref="D3:M3"/>
    <mergeCell ref="J5:K5"/>
    <mergeCell ref="L243:M244"/>
    <mergeCell ref="F244:G244"/>
    <mergeCell ref="H244:I244"/>
    <mergeCell ref="J244:K244"/>
    <mergeCell ref="B246:C246"/>
    <mergeCell ref="B247:C247"/>
    <mergeCell ref="B289:C289"/>
    <mergeCell ref="B338:C338"/>
    <mergeCell ref="B7:C7"/>
    <mergeCell ref="B8:C8"/>
    <mergeCell ref="B35:C35"/>
    <mergeCell ref="A242:B245"/>
    <mergeCell ref="C242:C245"/>
    <mergeCell ref="B107:C107"/>
    <mergeCell ref="B115:C115"/>
    <mergeCell ref="B116:C116"/>
    <mergeCell ref="B138:C138"/>
    <mergeCell ref="B200:C200"/>
    <mergeCell ref="B235:C235"/>
    <mergeCell ref="B214:C214"/>
  </mergeCells>
  <pageMargins left="0.23622047244094491" right="0.27559055118110237" top="0.31496062992125984" bottom="0.31496062992125984" header="0.31496062992125984" footer="0.31496062992125984"/>
  <pageSetup paperSize="9" scale="15" orientation="portrait" r:id="rId1"/>
  <rowBreaks count="2" manualBreakCount="2">
    <brk id="114" max="12" man="1"/>
    <brk id="240" max="12" man="1"/>
  </rowBreaks>
  <ignoredErrors>
    <ignoredError sqref="C28 C25:C26 C15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P109"/>
  <sheetViews>
    <sheetView showGridLines="0" view="pageBreakPreview" zoomScale="90" zoomScaleNormal="100" zoomScaleSheetLayoutView="90" workbookViewId="0">
      <selection activeCell="F12" sqref="F12"/>
    </sheetView>
  </sheetViews>
  <sheetFormatPr baseColWidth="10" defaultRowHeight="15" x14ac:dyDescent="0.25"/>
  <cols>
    <col min="1" max="1" width="12.85546875" customWidth="1"/>
    <col min="3" max="3" width="23.42578125" customWidth="1"/>
    <col min="4" max="7" width="18.5703125" bestFit="1" customWidth="1"/>
    <col min="8" max="8" width="18.7109375" customWidth="1"/>
    <col min="9" max="9" width="19.5703125" customWidth="1"/>
  </cols>
  <sheetData>
    <row r="1" spans="1:16" ht="31.5" customHeight="1" x14ac:dyDescent="0.25">
      <c r="A1" s="403" t="s">
        <v>226</v>
      </c>
      <c r="B1" s="404"/>
      <c r="C1" s="404"/>
      <c r="D1" s="404"/>
      <c r="E1" s="404"/>
      <c r="F1" s="404"/>
      <c r="G1" s="405"/>
      <c r="H1" s="387" t="s">
        <v>150</v>
      </c>
    </row>
    <row r="2" spans="1:16" ht="21" customHeight="1" x14ac:dyDescent="0.25">
      <c r="A2" s="378" t="s">
        <v>227</v>
      </c>
      <c r="B2" s="379" t="s">
        <v>235</v>
      </c>
      <c r="C2" s="379"/>
      <c r="D2" s="381" t="s">
        <v>1</v>
      </c>
      <c r="E2" s="380" t="s">
        <v>3</v>
      </c>
      <c r="F2" s="380"/>
      <c r="G2" s="380"/>
      <c r="H2" s="388"/>
    </row>
    <row r="3" spans="1:16" ht="36" customHeight="1" x14ac:dyDescent="0.25">
      <c r="A3" s="378"/>
      <c r="B3" s="379"/>
      <c r="C3" s="379"/>
      <c r="D3" s="421"/>
      <c r="E3" s="158" t="s">
        <v>186</v>
      </c>
      <c r="F3" s="158" t="s">
        <v>187</v>
      </c>
      <c r="G3" s="158" t="s">
        <v>188</v>
      </c>
      <c r="H3" s="388"/>
    </row>
    <row r="4" spans="1:16" ht="15" customHeight="1" x14ac:dyDescent="0.25">
      <c r="A4" s="378"/>
      <c r="B4" s="379"/>
      <c r="C4" s="379"/>
      <c r="D4" s="415" t="s">
        <v>236</v>
      </c>
      <c r="E4" s="416"/>
      <c r="F4" s="416"/>
      <c r="G4" s="417"/>
      <c r="H4" s="388"/>
    </row>
    <row r="5" spans="1:16" x14ac:dyDescent="0.25">
      <c r="A5" s="104">
        <v>6</v>
      </c>
      <c r="B5" s="422" t="s">
        <v>229</v>
      </c>
      <c r="C5" s="422"/>
      <c r="D5" s="159">
        <f>+'Anexo 1'!D7+'Anexo 1'!L7</f>
        <v>0</v>
      </c>
      <c r="E5" s="159">
        <f>+'Anexo 1'!F7</f>
        <v>0</v>
      </c>
      <c r="F5" s="159">
        <f>+'Anexo 1'!H7</f>
        <v>0</v>
      </c>
      <c r="G5" s="159">
        <f>+'Anexo 1'!J7</f>
        <v>0</v>
      </c>
      <c r="H5" s="109">
        <f>SUM(D5:G5)</f>
        <v>0</v>
      </c>
    </row>
    <row r="6" spans="1:16" x14ac:dyDescent="0.25">
      <c r="A6" s="108">
        <v>9</v>
      </c>
      <c r="B6" s="420" t="s">
        <v>230</v>
      </c>
      <c r="C6" s="420"/>
      <c r="D6" s="160">
        <f>+'Anexo 1'!D220+'Anexo 1'!L220</f>
        <v>0</v>
      </c>
      <c r="E6" s="160">
        <f>+'Anexo 1'!F220</f>
        <v>0</v>
      </c>
      <c r="F6" s="160">
        <f>+'Anexo 1'!H220</f>
        <v>0</v>
      </c>
      <c r="G6" s="160">
        <f>+'Anexo 1'!J220</f>
        <v>0</v>
      </c>
      <c r="H6" s="109">
        <f>SUM(D6:G6)</f>
        <v>0</v>
      </c>
      <c r="J6" s="128"/>
      <c r="K6" s="128"/>
      <c r="L6" s="128"/>
      <c r="M6" s="128"/>
      <c r="N6" s="128"/>
      <c r="O6" s="128"/>
      <c r="P6" s="127"/>
    </row>
    <row r="7" spans="1:16" ht="15.75" x14ac:dyDescent="0.25">
      <c r="A7" s="378" t="s">
        <v>231</v>
      </c>
      <c r="B7" s="379"/>
      <c r="C7" s="379"/>
      <c r="D7" s="161">
        <f>SUM(D5:D6)</f>
        <v>0</v>
      </c>
      <c r="E7" s="162">
        <f>SUM(E5:E6)</f>
        <v>0</v>
      </c>
      <c r="F7" s="162">
        <f>SUM(F5:F6)</f>
        <v>0</v>
      </c>
      <c r="G7" s="162">
        <f>SUM(G5:G6)</f>
        <v>0</v>
      </c>
      <c r="H7" s="114">
        <f>SUM(D7:G7)</f>
        <v>0</v>
      </c>
      <c r="I7" s="125"/>
      <c r="J7" s="129"/>
      <c r="K7" s="129"/>
      <c r="L7" s="129"/>
      <c r="M7" s="129"/>
      <c r="N7" s="129"/>
      <c r="O7" s="129"/>
      <c r="P7" s="132"/>
    </row>
    <row r="8" spans="1:16" ht="15.75" customHeight="1" thickBot="1" x14ac:dyDescent="0.3">
      <c r="A8" s="157" t="s">
        <v>227</v>
      </c>
      <c r="B8" s="379" t="s">
        <v>235</v>
      </c>
      <c r="C8" s="379"/>
      <c r="D8" s="400" t="s">
        <v>237</v>
      </c>
      <c r="E8" s="401"/>
      <c r="F8" s="401"/>
      <c r="G8" s="402"/>
      <c r="H8" s="111" t="s">
        <v>150</v>
      </c>
      <c r="I8" s="125"/>
      <c r="J8" s="129"/>
      <c r="K8" s="130" t="s">
        <v>1</v>
      </c>
      <c r="L8" s="131" t="s">
        <v>186</v>
      </c>
      <c r="M8" s="131" t="s">
        <v>187</v>
      </c>
      <c r="N8" s="131" t="s">
        <v>188</v>
      </c>
      <c r="O8" s="130" t="s">
        <v>19</v>
      </c>
      <c r="P8" s="132"/>
    </row>
    <row r="9" spans="1:16" ht="15" customHeight="1" x14ac:dyDescent="0.25">
      <c r="A9" s="104">
        <v>6</v>
      </c>
      <c r="B9" s="418" t="s">
        <v>229</v>
      </c>
      <c r="C9" s="419"/>
      <c r="D9" s="163">
        <f>+'Anexo 1'!E7+'Anexo 1'!M7</f>
        <v>0</v>
      </c>
      <c r="E9" s="163">
        <f>+'Anexo 1'!G7</f>
        <v>0</v>
      </c>
      <c r="F9" s="163">
        <f>+'Anexo 1'!I115</f>
        <v>0</v>
      </c>
      <c r="G9" s="163">
        <f>+'Anexo 1'!K7</f>
        <v>0</v>
      </c>
      <c r="H9" s="109">
        <f>SUM(D9:G9)</f>
        <v>0</v>
      </c>
      <c r="I9" s="125"/>
      <c r="J9" s="129"/>
      <c r="K9" s="130"/>
      <c r="L9" s="129"/>
      <c r="M9" s="129"/>
      <c r="N9" s="129"/>
      <c r="O9" s="130"/>
      <c r="P9" s="132"/>
    </row>
    <row r="10" spans="1:16" x14ac:dyDescent="0.25">
      <c r="A10" s="108">
        <v>9</v>
      </c>
      <c r="B10" s="420" t="s">
        <v>230</v>
      </c>
      <c r="C10" s="420"/>
      <c r="D10" s="164">
        <f>+'Anexo 1'!E220+'Anexo 1'!M220</f>
        <v>0</v>
      </c>
      <c r="E10" s="164">
        <f>+'Anexo 1'!G220</f>
        <v>0</v>
      </c>
      <c r="F10" s="164">
        <f>+'Anexo 1'!I220</f>
        <v>0</v>
      </c>
      <c r="G10" s="164">
        <f>+'Anexo 1'!K220</f>
        <v>0</v>
      </c>
      <c r="H10" s="109">
        <f>SUM(D10:G10)</f>
        <v>0</v>
      </c>
      <c r="I10" s="125"/>
      <c r="J10" s="129"/>
      <c r="K10" s="129"/>
      <c r="L10" s="129"/>
      <c r="M10" s="129"/>
      <c r="N10" s="129"/>
      <c r="O10" s="129"/>
      <c r="P10" s="132"/>
    </row>
    <row r="11" spans="1:16" ht="16.5" thickBot="1" x14ac:dyDescent="0.3">
      <c r="A11" s="423" t="s">
        <v>231</v>
      </c>
      <c r="B11" s="424"/>
      <c r="C11" s="424"/>
      <c r="D11" s="165">
        <f>SUM(D9:D10)</f>
        <v>0</v>
      </c>
      <c r="E11" s="166">
        <f>SUM(E9:E10)</f>
        <v>0</v>
      </c>
      <c r="F11" s="166">
        <f>SUM(F9:F10)</f>
        <v>0</v>
      </c>
      <c r="G11" s="166">
        <f>SUM(G9:G10)</f>
        <v>0</v>
      </c>
      <c r="H11" s="167">
        <f>SUM(D11:G11)</f>
        <v>0</v>
      </c>
      <c r="J11" s="128"/>
      <c r="K11" s="128"/>
      <c r="L11" s="128"/>
      <c r="M11" s="128"/>
      <c r="N11" s="128"/>
      <c r="O11" s="128"/>
      <c r="P11" s="128"/>
    </row>
    <row r="30" spans="1:7" ht="15.75" thickBot="1" x14ac:dyDescent="0.3"/>
    <row r="31" spans="1:7" ht="21" x14ac:dyDescent="0.25">
      <c r="A31" s="403" t="s">
        <v>242</v>
      </c>
      <c r="B31" s="404"/>
      <c r="C31" s="404"/>
      <c r="D31" s="404"/>
      <c r="E31" s="404"/>
      <c r="F31" s="405"/>
      <c r="G31" s="387" t="s">
        <v>150</v>
      </c>
    </row>
    <row r="32" spans="1:7" ht="15" customHeight="1" x14ac:dyDescent="0.25">
      <c r="A32" s="378"/>
      <c r="B32" s="379"/>
      <c r="C32" s="380" t="s">
        <v>1</v>
      </c>
      <c r="D32" s="380" t="s">
        <v>3</v>
      </c>
      <c r="E32" s="380"/>
      <c r="F32" s="380"/>
      <c r="G32" s="388"/>
    </row>
    <row r="33" spans="1:7" ht="24" x14ac:dyDescent="0.25">
      <c r="A33" s="378"/>
      <c r="B33" s="379"/>
      <c r="C33" s="380"/>
      <c r="D33" s="158" t="s">
        <v>186</v>
      </c>
      <c r="E33" s="158" t="s">
        <v>187</v>
      </c>
      <c r="F33" s="158" t="s">
        <v>188</v>
      </c>
      <c r="G33" s="389"/>
    </row>
    <row r="34" spans="1:7" x14ac:dyDescent="0.25">
      <c r="A34" s="383" t="s">
        <v>239</v>
      </c>
      <c r="B34" s="384"/>
      <c r="C34" s="116">
        <f>+'Anexo 1'!D115+'Anexo 1'!L115</f>
        <v>0</v>
      </c>
      <c r="D34" s="116">
        <f>+'Anexo 1'!F115</f>
        <v>0</v>
      </c>
      <c r="E34" s="116">
        <f>+'Anexo 1'!H115</f>
        <v>0</v>
      </c>
      <c r="F34" s="116">
        <f>+'Anexo 1'!J115</f>
        <v>0</v>
      </c>
      <c r="G34" s="109">
        <f>SUM(C34:F34)</f>
        <v>0</v>
      </c>
    </row>
    <row r="35" spans="1:7" ht="15.75" thickBot="1" x14ac:dyDescent="0.3">
      <c r="A35" s="374" t="s">
        <v>240</v>
      </c>
      <c r="B35" s="375"/>
      <c r="C35" s="168">
        <f>+'Anexo 1'!E115+'Anexo 1'!M115</f>
        <v>0</v>
      </c>
      <c r="D35" s="168">
        <f>+'Anexo 1'!G115</f>
        <v>0</v>
      </c>
      <c r="E35" s="168">
        <f>+'Anexo 1'!I115</f>
        <v>0</v>
      </c>
      <c r="F35" s="168">
        <f>+'Anexo 1'!K115</f>
        <v>0</v>
      </c>
      <c r="G35" s="169">
        <f>SUM(C35:F35)</f>
        <v>0</v>
      </c>
    </row>
    <row r="55" spans="1:8" ht="15.75" thickBot="1" x14ac:dyDescent="0.3"/>
    <row r="56" spans="1:8" ht="21" x14ac:dyDescent="0.25">
      <c r="A56" s="403" t="s">
        <v>232</v>
      </c>
      <c r="B56" s="404"/>
      <c r="C56" s="404"/>
      <c r="D56" s="404"/>
      <c r="E56" s="404"/>
      <c r="F56" s="404"/>
      <c r="G56" s="405"/>
      <c r="H56" s="387" t="s">
        <v>150</v>
      </c>
    </row>
    <row r="57" spans="1:8" ht="15" customHeight="1" x14ac:dyDescent="0.25">
      <c r="A57" s="406" t="s">
        <v>227</v>
      </c>
      <c r="B57" s="409" t="s">
        <v>228</v>
      </c>
      <c r="C57" s="410"/>
      <c r="D57" s="380" t="s">
        <v>1</v>
      </c>
      <c r="E57" s="380" t="s">
        <v>3</v>
      </c>
      <c r="F57" s="380"/>
      <c r="G57" s="380"/>
      <c r="H57" s="388"/>
    </row>
    <row r="58" spans="1:8" ht="24" x14ac:dyDescent="0.25">
      <c r="A58" s="407"/>
      <c r="B58" s="411"/>
      <c r="C58" s="412"/>
      <c r="D58" s="380"/>
      <c r="E58" s="105" t="s">
        <v>186</v>
      </c>
      <c r="F58" s="105" t="s">
        <v>187</v>
      </c>
      <c r="G58" s="105" t="s">
        <v>188</v>
      </c>
      <c r="H58" s="388"/>
    </row>
    <row r="59" spans="1:8" ht="15" customHeight="1" x14ac:dyDescent="0.25">
      <c r="A59" s="408"/>
      <c r="B59" s="413"/>
      <c r="C59" s="414"/>
      <c r="D59" s="415" t="s">
        <v>236</v>
      </c>
      <c r="E59" s="416"/>
      <c r="F59" s="416"/>
      <c r="G59" s="417"/>
      <c r="H59" s="389"/>
    </row>
    <row r="60" spans="1:8" ht="15" customHeight="1" x14ac:dyDescent="0.25">
      <c r="A60" s="101">
        <v>5</v>
      </c>
      <c r="B60" s="390" t="s">
        <v>233</v>
      </c>
      <c r="C60" s="373"/>
      <c r="D60" s="115">
        <f>+'Anexo 1'!D246+'Anexo 1'!L246</f>
        <v>0</v>
      </c>
      <c r="E60" s="115">
        <f>+'Anexo 1'!F246</f>
        <v>0</v>
      </c>
      <c r="F60" s="115">
        <f>+'Anexo 1'!H246</f>
        <v>0</v>
      </c>
      <c r="G60" s="115">
        <f>+'Anexo 1'!J246</f>
        <v>0</v>
      </c>
      <c r="H60" s="109">
        <f>SUM(D60:G60)</f>
        <v>0</v>
      </c>
    </row>
    <row r="61" spans="1:8" ht="15" customHeight="1" thickBot="1" x14ac:dyDescent="0.3">
      <c r="A61" s="102">
        <v>8</v>
      </c>
      <c r="B61" s="396" t="s">
        <v>234</v>
      </c>
      <c r="C61" s="397"/>
      <c r="D61" s="116">
        <f>+'Anexo 1'!D351+'Anexo 1'!L351</f>
        <v>0</v>
      </c>
      <c r="E61" s="116">
        <f>+'Anexo 1'!F351</f>
        <v>0</v>
      </c>
      <c r="F61" s="116">
        <f>+'Anexo 1'!H351</f>
        <v>0</v>
      </c>
      <c r="G61" s="116">
        <f>+'Anexo 1'!J351</f>
        <v>0</v>
      </c>
      <c r="H61" s="109">
        <f>SUM(D61:G61)</f>
        <v>0</v>
      </c>
    </row>
    <row r="62" spans="1:8" ht="15.75" x14ac:dyDescent="0.25">
      <c r="A62" s="391" t="s">
        <v>231</v>
      </c>
      <c r="B62" s="392"/>
      <c r="C62" s="393"/>
      <c r="D62" s="117">
        <f>SUM(D60:D61)</f>
        <v>0</v>
      </c>
      <c r="E62" s="118">
        <f>SUM(E60:E61)</f>
        <v>0</v>
      </c>
      <c r="F62" s="118">
        <f>SUM(F60:F61)</f>
        <v>0</v>
      </c>
      <c r="G62" s="118">
        <f>SUM(G60:G61)</f>
        <v>0</v>
      </c>
      <c r="H62" s="114">
        <f>SUM(D62:G62)</f>
        <v>0</v>
      </c>
    </row>
    <row r="63" spans="1:8" ht="15.75" customHeight="1" thickBot="1" x14ac:dyDescent="0.3">
      <c r="A63" s="110" t="s">
        <v>227</v>
      </c>
      <c r="B63" s="394" t="s">
        <v>228</v>
      </c>
      <c r="C63" s="395"/>
      <c r="D63" s="400" t="s">
        <v>237</v>
      </c>
      <c r="E63" s="401"/>
      <c r="F63" s="401"/>
      <c r="G63" s="402"/>
      <c r="H63" s="111" t="s">
        <v>150</v>
      </c>
    </row>
    <row r="64" spans="1:8" ht="15" customHeight="1" x14ac:dyDescent="0.25">
      <c r="A64" s="101">
        <v>5</v>
      </c>
      <c r="B64" s="390" t="s">
        <v>233</v>
      </c>
      <c r="C64" s="373"/>
      <c r="D64" s="103">
        <f>+'Anexo 1'!E246+'Anexo 1'!M246</f>
        <v>0</v>
      </c>
      <c r="E64" s="103">
        <f>+'Anexo 1'!G246</f>
        <v>0</v>
      </c>
      <c r="F64" s="103">
        <f>+'Anexo 1'!I246</f>
        <v>0</v>
      </c>
      <c r="G64" s="103">
        <f>+'Anexo 1'!K246</f>
        <v>0</v>
      </c>
      <c r="H64" s="109">
        <f>SUM(D64:G64)</f>
        <v>0</v>
      </c>
    </row>
    <row r="65" spans="1:8" ht="15" customHeight="1" thickBot="1" x14ac:dyDescent="0.3">
      <c r="A65" s="102">
        <v>8</v>
      </c>
      <c r="B65" s="396" t="s">
        <v>234</v>
      </c>
      <c r="C65" s="397"/>
      <c r="D65" s="103">
        <f>+'Anexo 1'!E351+'Anexo 1'!M351</f>
        <v>0</v>
      </c>
      <c r="E65" s="103">
        <f>+'Anexo 1'!G351</f>
        <v>0</v>
      </c>
      <c r="F65" s="103">
        <f>+'Anexo 1'!I351</f>
        <v>0</v>
      </c>
      <c r="G65" s="103">
        <f>+'Anexo 1'!K351</f>
        <v>0</v>
      </c>
      <c r="H65" s="109">
        <f>SUM(D65:G65)</f>
        <v>0</v>
      </c>
    </row>
    <row r="66" spans="1:8" ht="16.5" thickBot="1" x14ac:dyDescent="0.3">
      <c r="A66" s="376" t="s">
        <v>231</v>
      </c>
      <c r="B66" s="398"/>
      <c r="C66" s="399"/>
      <c r="D66" s="112">
        <f>SUM(D64:D65)</f>
        <v>0</v>
      </c>
      <c r="E66" s="113">
        <f>SUM(E64:E65)</f>
        <v>0</v>
      </c>
      <c r="F66" s="113">
        <f>SUM(F64:F65)</f>
        <v>0</v>
      </c>
      <c r="G66" s="113">
        <f>SUM(G64:G65)</f>
        <v>0</v>
      </c>
      <c r="H66" s="114">
        <f>SUM(D66:G66)</f>
        <v>0</v>
      </c>
    </row>
    <row r="69" spans="1:8" ht="15.75" customHeight="1" x14ac:dyDescent="0.25"/>
    <row r="85" spans="1:8" ht="15.75" thickBot="1" x14ac:dyDescent="0.3"/>
    <row r="86" spans="1:8" ht="21" x14ac:dyDescent="0.25">
      <c r="A86" s="403" t="s">
        <v>238</v>
      </c>
      <c r="B86" s="404"/>
      <c r="C86" s="404"/>
      <c r="D86" s="404"/>
      <c r="E86" s="404"/>
      <c r="F86" s="405"/>
      <c r="G86" s="387" t="s">
        <v>150</v>
      </c>
    </row>
    <row r="87" spans="1:8" ht="15" customHeight="1" x14ac:dyDescent="0.25">
      <c r="A87" s="124"/>
      <c r="B87" s="122"/>
      <c r="C87" s="380" t="s">
        <v>1</v>
      </c>
      <c r="D87" s="380" t="s">
        <v>3</v>
      </c>
      <c r="E87" s="380"/>
      <c r="F87" s="380"/>
      <c r="G87" s="388"/>
    </row>
    <row r="88" spans="1:8" ht="34.5" customHeight="1" x14ac:dyDescent="0.25">
      <c r="A88" s="107"/>
      <c r="B88" s="123"/>
      <c r="C88" s="381"/>
      <c r="D88" s="106" t="s">
        <v>186</v>
      </c>
      <c r="E88" s="106" t="s">
        <v>187</v>
      </c>
      <c r="F88" s="106" t="s">
        <v>188</v>
      </c>
      <c r="G88" s="389"/>
    </row>
    <row r="89" spans="1:8" ht="15" customHeight="1" x14ac:dyDescent="0.25">
      <c r="A89" s="372" t="s">
        <v>181</v>
      </c>
      <c r="B89" s="382"/>
      <c r="C89" s="171">
        <f>+D11</f>
        <v>0</v>
      </c>
      <c r="D89" s="171">
        <f>+E11</f>
        <v>0</v>
      </c>
      <c r="E89" s="171">
        <f t="shared" ref="E89:F89" si="0">+F11</f>
        <v>0</v>
      </c>
      <c r="F89" s="171">
        <f t="shared" si="0"/>
        <v>0</v>
      </c>
      <c r="G89" s="170">
        <f>SUM(C89:F89)</f>
        <v>0</v>
      </c>
    </row>
    <row r="90" spans="1:8" ht="15" customHeight="1" x14ac:dyDescent="0.25">
      <c r="A90" s="372" t="s">
        <v>243</v>
      </c>
      <c r="B90" s="373"/>
      <c r="C90" s="171">
        <f>+C35</f>
        <v>0</v>
      </c>
      <c r="D90" s="171">
        <f t="shared" ref="D90:F90" si="1">+D35</f>
        <v>0</v>
      </c>
      <c r="E90" s="171">
        <f t="shared" si="1"/>
        <v>0</v>
      </c>
      <c r="F90" s="171">
        <f t="shared" si="1"/>
        <v>0</v>
      </c>
      <c r="G90" s="170">
        <f>SUM(C90:F90)</f>
        <v>0</v>
      </c>
    </row>
    <row r="91" spans="1:8" ht="15.75" customHeight="1" thickBot="1" x14ac:dyDescent="0.3">
      <c r="A91" s="385" t="s">
        <v>241</v>
      </c>
      <c r="B91" s="386"/>
      <c r="C91" s="171">
        <f>+D66</f>
        <v>0</v>
      </c>
      <c r="D91" s="171">
        <f>+E66</f>
        <v>0</v>
      </c>
      <c r="E91" s="171">
        <f t="shared" ref="E91:F91" si="2">+F66</f>
        <v>0</v>
      </c>
      <c r="F91" s="171">
        <f t="shared" si="2"/>
        <v>0</v>
      </c>
      <c r="G91" s="170">
        <f>SUM(C91:F91)</f>
        <v>0</v>
      </c>
    </row>
    <row r="92" spans="1:8" ht="15.75" thickBot="1" x14ac:dyDescent="0.3">
      <c r="A92" s="376" t="s">
        <v>10</v>
      </c>
      <c r="B92" s="377"/>
      <c r="C92" s="173">
        <f>SUM(C89:C91)</f>
        <v>0</v>
      </c>
      <c r="D92" s="173">
        <f t="shared" ref="D92:F92" si="3">SUM(D89:D91)</f>
        <v>0</v>
      </c>
      <c r="E92" s="173">
        <f t="shared" si="3"/>
        <v>0</v>
      </c>
      <c r="F92" s="173">
        <f t="shared" si="3"/>
        <v>0</v>
      </c>
      <c r="G92" s="172">
        <f>SUM(G89:G91)</f>
        <v>0</v>
      </c>
    </row>
    <row r="93" spans="1:8" ht="15.75" x14ac:dyDescent="0.25">
      <c r="B93" s="125"/>
      <c r="C93" s="125"/>
      <c r="D93" s="126"/>
      <c r="E93" s="126"/>
      <c r="F93" s="126"/>
      <c r="G93" s="126"/>
      <c r="H93" s="126"/>
    </row>
    <row r="94" spans="1:8" ht="15.75" x14ac:dyDescent="0.25">
      <c r="B94" s="125"/>
      <c r="C94" s="125"/>
      <c r="D94" s="126"/>
      <c r="E94" s="126"/>
      <c r="F94" s="126"/>
      <c r="G94" s="126"/>
      <c r="H94" s="126"/>
    </row>
    <row r="95" spans="1:8" ht="15.75" x14ac:dyDescent="0.25">
      <c r="B95" s="125"/>
      <c r="C95" s="125"/>
      <c r="D95" s="126"/>
      <c r="E95" s="126"/>
      <c r="F95" s="126"/>
      <c r="G95" s="126"/>
      <c r="H95" s="126"/>
    </row>
    <row r="96" spans="1:8" ht="15.75" x14ac:dyDescent="0.25">
      <c r="B96" s="125"/>
      <c r="C96" s="125"/>
      <c r="D96" s="126"/>
      <c r="E96" s="126"/>
      <c r="F96" s="126"/>
      <c r="G96" s="126"/>
      <c r="H96" s="126"/>
    </row>
    <row r="97" spans="2:8" ht="15.75" x14ac:dyDescent="0.25">
      <c r="B97" s="125"/>
      <c r="C97" s="125"/>
      <c r="D97" s="126"/>
      <c r="E97" s="126"/>
      <c r="F97" s="126"/>
      <c r="G97" s="126"/>
      <c r="H97" s="126"/>
    </row>
    <row r="98" spans="2:8" ht="15.75" x14ac:dyDescent="0.25">
      <c r="B98" s="125"/>
      <c r="C98" s="125"/>
      <c r="D98" s="126"/>
      <c r="E98" s="126"/>
      <c r="F98" s="126"/>
      <c r="G98" s="126"/>
      <c r="H98" s="126"/>
    </row>
    <row r="99" spans="2:8" ht="15.75" x14ac:dyDescent="0.25">
      <c r="B99" s="125"/>
      <c r="C99" s="125"/>
      <c r="D99" s="126"/>
      <c r="E99" s="126"/>
      <c r="F99" s="126"/>
      <c r="G99" s="126"/>
      <c r="H99" s="126"/>
    </row>
    <row r="100" spans="2:8" ht="15.75" x14ac:dyDescent="0.25">
      <c r="B100" s="125"/>
      <c r="C100" s="125"/>
      <c r="D100" s="126"/>
      <c r="E100" s="126"/>
      <c r="F100" s="126"/>
      <c r="G100" s="126"/>
      <c r="H100" s="126"/>
    </row>
    <row r="101" spans="2:8" ht="15.75" x14ac:dyDescent="0.25">
      <c r="B101" s="125"/>
      <c r="C101" s="125"/>
      <c r="D101" s="126"/>
      <c r="E101" s="126"/>
      <c r="F101" s="126"/>
      <c r="G101" s="126"/>
      <c r="H101" s="126"/>
    </row>
    <row r="102" spans="2:8" ht="15.75" x14ac:dyDescent="0.25">
      <c r="B102" s="125"/>
      <c r="C102" s="125"/>
      <c r="D102" s="126"/>
      <c r="E102" s="126"/>
      <c r="F102" s="126"/>
      <c r="G102" s="126"/>
      <c r="H102" s="126"/>
    </row>
    <row r="103" spans="2:8" ht="15.75" x14ac:dyDescent="0.25">
      <c r="B103" s="125"/>
      <c r="C103" s="125"/>
      <c r="D103" s="126"/>
      <c r="E103" s="126"/>
      <c r="F103" s="126"/>
      <c r="G103" s="126"/>
      <c r="H103" s="126"/>
    </row>
    <row r="104" spans="2:8" ht="15.75" x14ac:dyDescent="0.25">
      <c r="B104" s="125"/>
      <c r="C104" s="125"/>
      <c r="D104" s="126"/>
      <c r="E104" s="126"/>
      <c r="F104" s="126"/>
      <c r="G104" s="126"/>
      <c r="H104" s="126"/>
    </row>
    <row r="105" spans="2:8" ht="15.75" x14ac:dyDescent="0.25">
      <c r="B105" s="125"/>
      <c r="C105" s="125"/>
      <c r="D105" s="126"/>
      <c r="E105" s="126"/>
      <c r="F105" s="126"/>
      <c r="G105" s="126"/>
      <c r="H105" s="126"/>
    </row>
    <row r="106" spans="2:8" ht="15.75" x14ac:dyDescent="0.25">
      <c r="B106" s="125"/>
      <c r="C106" s="125"/>
      <c r="D106" s="126"/>
      <c r="E106" s="126"/>
      <c r="F106" s="126"/>
      <c r="G106" s="126"/>
      <c r="H106" s="126"/>
    </row>
    <row r="107" spans="2:8" ht="15.75" x14ac:dyDescent="0.25">
      <c r="B107" s="125"/>
      <c r="C107" s="125"/>
      <c r="D107" s="126"/>
      <c r="E107" s="126"/>
      <c r="F107" s="126"/>
      <c r="G107" s="126"/>
      <c r="H107" s="126"/>
    </row>
    <row r="108" spans="2:8" ht="15.75" x14ac:dyDescent="0.25">
      <c r="B108" s="125"/>
      <c r="C108" s="125"/>
      <c r="D108" s="126"/>
      <c r="E108" s="126"/>
      <c r="F108" s="126"/>
      <c r="G108" s="126"/>
      <c r="H108" s="126"/>
    </row>
    <row r="109" spans="2:8" ht="15.75" x14ac:dyDescent="0.25">
      <c r="B109" s="125"/>
      <c r="C109" s="125"/>
      <c r="D109" s="126"/>
      <c r="E109" s="126"/>
      <c r="F109" s="126"/>
      <c r="G109" s="126"/>
      <c r="H109" s="126"/>
    </row>
  </sheetData>
  <sheetProtection password="F034" sheet="1" objects="1" scenarios="1"/>
  <mergeCells count="45">
    <mergeCell ref="G31:G33"/>
    <mergeCell ref="A1:G1"/>
    <mergeCell ref="D4:G4"/>
    <mergeCell ref="D8:G8"/>
    <mergeCell ref="A31:F31"/>
    <mergeCell ref="B5:C5"/>
    <mergeCell ref="A7:C7"/>
    <mergeCell ref="A11:C11"/>
    <mergeCell ref="D32:F32"/>
    <mergeCell ref="H1:H4"/>
    <mergeCell ref="B9:C9"/>
    <mergeCell ref="B10:C10"/>
    <mergeCell ref="B2:C4"/>
    <mergeCell ref="A2:A4"/>
    <mergeCell ref="E2:G2"/>
    <mergeCell ref="D2:D3"/>
    <mergeCell ref="B6:C6"/>
    <mergeCell ref="B8:C8"/>
    <mergeCell ref="H56:H59"/>
    <mergeCell ref="A57:A59"/>
    <mergeCell ref="B57:C59"/>
    <mergeCell ref="D57:D58"/>
    <mergeCell ref="E57:G57"/>
    <mergeCell ref="A56:G56"/>
    <mergeCell ref="D59:G59"/>
    <mergeCell ref="G86:G88"/>
    <mergeCell ref="B60:C60"/>
    <mergeCell ref="A62:C62"/>
    <mergeCell ref="B63:C63"/>
    <mergeCell ref="B64:C64"/>
    <mergeCell ref="B61:C61"/>
    <mergeCell ref="B65:C65"/>
    <mergeCell ref="A66:C66"/>
    <mergeCell ref="D63:G63"/>
    <mergeCell ref="A86:F86"/>
    <mergeCell ref="D87:F87"/>
    <mergeCell ref="A90:B90"/>
    <mergeCell ref="A35:B35"/>
    <mergeCell ref="A92:B92"/>
    <mergeCell ref="A32:B33"/>
    <mergeCell ref="C32:C33"/>
    <mergeCell ref="C87:C88"/>
    <mergeCell ref="A89:B89"/>
    <mergeCell ref="A34:B34"/>
    <mergeCell ref="A91:B91"/>
  </mergeCells>
  <pageMargins left="0.7" right="0.7" top="0.75" bottom="0.75" header="0.3" footer="0.3"/>
  <pageSetup paperSize="9"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0.39997558519241921"/>
  </sheetPr>
  <dimension ref="A1:Q61"/>
  <sheetViews>
    <sheetView workbookViewId="0">
      <selection sqref="A1:B1"/>
    </sheetView>
  </sheetViews>
  <sheetFormatPr baseColWidth="10" defaultRowHeight="14.25" x14ac:dyDescent="0.2"/>
  <cols>
    <col min="1" max="1" width="4.42578125" style="2" bestFit="1" customWidth="1"/>
    <col min="2" max="2" width="33.7109375" style="2" customWidth="1"/>
    <col min="3" max="3" width="22.7109375" style="2" customWidth="1"/>
    <col min="4" max="4" width="20.85546875" style="2" customWidth="1"/>
    <col min="5" max="5" width="18.42578125" style="2" customWidth="1"/>
    <col min="6" max="8" width="12.85546875" style="2" customWidth="1"/>
    <col min="9" max="9" width="19.42578125" style="2" customWidth="1"/>
    <col min="10" max="10" width="19.140625" style="2" customWidth="1"/>
    <col min="11" max="11" width="17.7109375" style="2" customWidth="1"/>
    <col min="12" max="12" width="17" style="2" customWidth="1"/>
    <col min="13" max="15" width="12.85546875" style="2" customWidth="1"/>
    <col min="16" max="16" width="15.42578125" style="2" customWidth="1"/>
    <col min="17" max="19" width="11.42578125" style="2"/>
    <col min="20" max="20" width="17.7109375" style="2" customWidth="1"/>
    <col min="21" max="16384" width="11.42578125" style="2"/>
  </cols>
  <sheetData>
    <row r="1" spans="1:16" ht="18.75" x14ac:dyDescent="0.2">
      <c r="A1" s="426" t="s">
        <v>16</v>
      </c>
      <c r="B1" s="426"/>
    </row>
    <row r="2" spans="1:16" ht="20.25" x14ac:dyDescent="0.3">
      <c r="A2" s="425" t="s">
        <v>155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16" ht="15" thickBot="1" x14ac:dyDescent="0.25">
      <c r="A3" s="431" t="s">
        <v>151</v>
      </c>
      <c r="B3" s="431"/>
      <c r="C3" s="431" t="s">
        <v>153</v>
      </c>
      <c r="D3" s="431"/>
    </row>
    <row r="4" spans="1:16" ht="15" customHeight="1" x14ac:dyDescent="0.2">
      <c r="A4" s="449" t="s">
        <v>18</v>
      </c>
      <c r="B4" s="438" t="s">
        <v>145</v>
      </c>
      <c r="C4" s="438" t="s">
        <v>146</v>
      </c>
      <c r="D4" s="436" t="s">
        <v>144</v>
      </c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4" t="s">
        <v>148</v>
      </c>
    </row>
    <row r="5" spans="1:16" ht="15.75" customHeight="1" thickBot="1" x14ac:dyDescent="0.25">
      <c r="A5" s="450"/>
      <c r="B5" s="439"/>
      <c r="C5" s="439"/>
      <c r="D5" s="16">
        <v>42370</v>
      </c>
      <c r="E5" s="16">
        <v>42401</v>
      </c>
      <c r="F5" s="16">
        <v>42430</v>
      </c>
      <c r="G5" s="16">
        <v>42461</v>
      </c>
      <c r="H5" s="16">
        <v>42491</v>
      </c>
      <c r="I5" s="16">
        <v>42522</v>
      </c>
      <c r="J5" s="16">
        <v>42552</v>
      </c>
      <c r="K5" s="16">
        <v>42583</v>
      </c>
      <c r="L5" s="16">
        <v>42614</v>
      </c>
      <c r="M5" s="16">
        <v>42644</v>
      </c>
      <c r="N5" s="16">
        <v>42675</v>
      </c>
      <c r="O5" s="16">
        <v>42705</v>
      </c>
      <c r="P5" s="435"/>
    </row>
    <row r="6" spans="1:16" ht="15" x14ac:dyDescent="0.25">
      <c r="A6" s="18">
        <v>1</v>
      </c>
      <c r="B6" s="19" t="s">
        <v>17</v>
      </c>
      <c r="C6" s="19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1">
        <f>SUM(D6:O6)</f>
        <v>0</v>
      </c>
    </row>
    <row r="7" spans="1:16" x14ac:dyDescent="0.2">
      <c r="A7" s="22">
        <v>2</v>
      </c>
      <c r="B7" s="23"/>
      <c r="C7" s="23"/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5">
        <f t="shared" ref="P7:P19" si="0">SUM(D7:O7)</f>
        <v>0</v>
      </c>
    </row>
    <row r="8" spans="1:16" x14ac:dyDescent="0.2">
      <c r="A8" s="22">
        <v>3</v>
      </c>
      <c r="B8" s="23"/>
      <c r="C8" s="23"/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5">
        <f t="shared" si="0"/>
        <v>0</v>
      </c>
    </row>
    <row r="9" spans="1:16" x14ac:dyDescent="0.2">
      <c r="A9" s="22">
        <v>4</v>
      </c>
      <c r="B9" s="23"/>
      <c r="C9" s="23"/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5">
        <f t="shared" si="0"/>
        <v>0</v>
      </c>
    </row>
    <row r="10" spans="1:16" x14ac:dyDescent="0.2">
      <c r="A10" s="22">
        <v>5</v>
      </c>
      <c r="B10" s="23"/>
      <c r="C10" s="23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5">
        <f t="shared" si="0"/>
        <v>0</v>
      </c>
    </row>
    <row r="11" spans="1:16" x14ac:dyDescent="0.2">
      <c r="A11" s="22">
        <v>6</v>
      </c>
      <c r="B11" s="23"/>
      <c r="C11" s="23"/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5">
        <f t="shared" si="0"/>
        <v>0</v>
      </c>
    </row>
    <row r="12" spans="1:16" x14ac:dyDescent="0.2">
      <c r="A12" s="22">
        <v>7</v>
      </c>
      <c r="B12" s="23"/>
      <c r="C12" s="2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5">
        <f t="shared" si="0"/>
        <v>0</v>
      </c>
    </row>
    <row r="13" spans="1:16" x14ac:dyDescent="0.2">
      <c r="A13" s="22">
        <v>8</v>
      </c>
      <c r="B13" s="23"/>
      <c r="C13" s="23"/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5">
        <f t="shared" si="0"/>
        <v>0</v>
      </c>
    </row>
    <row r="14" spans="1:16" x14ac:dyDescent="0.2">
      <c r="A14" s="22">
        <v>9</v>
      </c>
      <c r="B14" s="23"/>
      <c r="C14" s="23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5">
        <f t="shared" si="0"/>
        <v>0</v>
      </c>
    </row>
    <row r="15" spans="1:16" x14ac:dyDescent="0.2">
      <c r="A15" s="22">
        <v>10</v>
      </c>
      <c r="B15" s="23"/>
      <c r="C15" s="23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5">
        <f t="shared" si="0"/>
        <v>0</v>
      </c>
    </row>
    <row r="16" spans="1:16" x14ac:dyDescent="0.2">
      <c r="A16" s="22">
        <v>11</v>
      </c>
      <c r="B16" s="23"/>
      <c r="C16" s="23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5">
        <f t="shared" si="0"/>
        <v>0</v>
      </c>
    </row>
    <row r="17" spans="1:16" x14ac:dyDescent="0.2">
      <c r="A17" s="22">
        <v>12</v>
      </c>
      <c r="B17" s="23"/>
      <c r="C17" s="23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5">
        <f t="shared" si="0"/>
        <v>0</v>
      </c>
    </row>
    <row r="18" spans="1:16" x14ac:dyDescent="0.2">
      <c r="A18" s="22">
        <v>13</v>
      </c>
      <c r="B18" s="23"/>
      <c r="C18" s="23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5">
        <f t="shared" si="0"/>
        <v>0</v>
      </c>
    </row>
    <row r="19" spans="1:16" ht="15" thickBot="1" x14ac:dyDescent="0.25">
      <c r="A19" s="26">
        <v>14</v>
      </c>
      <c r="B19" s="27"/>
      <c r="C19" s="28"/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30">
        <f t="shared" si="0"/>
        <v>0</v>
      </c>
    </row>
    <row r="20" spans="1:16" ht="15" thickBot="1" x14ac:dyDescent="0.25">
      <c r="A20" s="4"/>
      <c r="B20" s="4"/>
      <c r="C20" s="32">
        <f>SUM(C6:C19)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1:16" ht="15" thickBot="1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33">
        <f>SUM(P6:P19)</f>
        <v>0</v>
      </c>
    </row>
    <row r="22" spans="1:16" ht="15" thickBot="1" x14ac:dyDescent="0.25">
      <c r="A22" s="431" t="s">
        <v>151</v>
      </c>
      <c r="B22" s="431"/>
      <c r="C22" s="442" t="s">
        <v>154</v>
      </c>
      <c r="D22" s="443"/>
      <c r="E22" s="444"/>
    </row>
    <row r="23" spans="1:16" x14ac:dyDescent="0.2">
      <c r="A23" s="447" t="s">
        <v>18</v>
      </c>
      <c r="B23" s="438" t="s">
        <v>145</v>
      </c>
      <c r="C23" s="438" t="s">
        <v>146</v>
      </c>
      <c r="D23" s="436" t="s">
        <v>152</v>
      </c>
      <c r="E23" s="436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40" t="s">
        <v>148</v>
      </c>
    </row>
    <row r="24" spans="1:16" ht="15" thickBot="1" x14ac:dyDescent="0.25">
      <c r="A24" s="448"/>
      <c r="B24" s="439"/>
      <c r="C24" s="439"/>
      <c r="D24" s="16">
        <v>42370</v>
      </c>
      <c r="E24" s="16">
        <v>42401</v>
      </c>
      <c r="F24" s="16">
        <v>42430</v>
      </c>
      <c r="G24" s="16">
        <v>42461</v>
      </c>
      <c r="H24" s="16">
        <v>42491</v>
      </c>
      <c r="I24" s="16">
        <v>42522</v>
      </c>
      <c r="J24" s="16">
        <v>42552</v>
      </c>
      <c r="K24" s="16">
        <v>42583</v>
      </c>
      <c r="L24" s="16">
        <v>42614</v>
      </c>
      <c r="M24" s="16">
        <v>42644</v>
      </c>
      <c r="N24" s="16">
        <v>42675</v>
      </c>
      <c r="O24" s="16">
        <v>42705</v>
      </c>
      <c r="P24" s="441"/>
    </row>
    <row r="25" spans="1:16" ht="15" x14ac:dyDescent="0.25">
      <c r="A25" s="18">
        <v>1</v>
      </c>
      <c r="B25" s="19" t="s">
        <v>17</v>
      </c>
      <c r="C25" s="1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1">
        <f>SUM(D25:O25)</f>
        <v>0</v>
      </c>
    </row>
    <row r="26" spans="1:16" x14ac:dyDescent="0.2">
      <c r="A26" s="22">
        <v>2</v>
      </c>
      <c r="B26" s="23"/>
      <c r="C26" s="23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5">
        <f t="shared" ref="P26:P38" si="1">SUM(D26:O26)</f>
        <v>0</v>
      </c>
    </row>
    <row r="27" spans="1:16" x14ac:dyDescent="0.2">
      <c r="A27" s="22">
        <v>3</v>
      </c>
      <c r="B27" s="23"/>
      <c r="C27" s="23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5">
        <f t="shared" si="1"/>
        <v>0</v>
      </c>
    </row>
    <row r="28" spans="1:16" x14ac:dyDescent="0.2">
      <c r="A28" s="22">
        <v>4</v>
      </c>
      <c r="B28" s="23"/>
      <c r="C28" s="23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5">
        <f t="shared" si="1"/>
        <v>0</v>
      </c>
    </row>
    <row r="29" spans="1:16" x14ac:dyDescent="0.2">
      <c r="A29" s="22">
        <v>5</v>
      </c>
      <c r="B29" s="23"/>
      <c r="C29" s="23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5">
        <f t="shared" si="1"/>
        <v>0</v>
      </c>
    </row>
    <row r="30" spans="1:16" x14ac:dyDescent="0.2">
      <c r="A30" s="22">
        <v>6</v>
      </c>
      <c r="B30" s="23"/>
      <c r="C30" s="23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5">
        <f t="shared" si="1"/>
        <v>0</v>
      </c>
    </row>
    <row r="31" spans="1:16" x14ac:dyDescent="0.2">
      <c r="A31" s="22">
        <v>7</v>
      </c>
      <c r="B31" s="23"/>
      <c r="C31" s="23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5">
        <f t="shared" si="1"/>
        <v>0</v>
      </c>
    </row>
    <row r="32" spans="1:16" x14ac:dyDescent="0.2">
      <c r="A32" s="22">
        <v>8</v>
      </c>
      <c r="B32" s="23"/>
      <c r="C32" s="23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5">
        <f t="shared" si="1"/>
        <v>0</v>
      </c>
    </row>
    <row r="33" spans="1:17" x14ac:dyDescent="0.2">
      <c r="A33" s="22">
        <v>9</v>
      </c>
      <c r="B33" s="23"/>
      <c r="C33" s="23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5">
        <f t="shared" si="1"/>
        <v>0</v>
      </c>
    </row>
    <row r="34" spans="1:17" x14ac:dyDescent="0.2">
      <c r="A34" s="22">
        <v>10</v>
      </c>
      <c r="B34" s="23"/>
      <c r="C34" s="23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5">
        <f t="shared" si="1"/>
        <v>0</v>
      </c>
    </row>
    <row r="35" spans="1:17" x14ac:dyDescent="0.2">
      <c r="A35" s="22">
        <v>11</v>
      </c>
      <c r="B35" s="23"/>
      <c r="C35" s="23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5">
        <f t="shared" si="1"/>
        <v>0</v>
      </c>
    </row>
    <row r="36" spans="1:17" x14ac:dyDescent="0.2">
      <c r="A36" s="22">
        <v>12</v>
      </c>
      <c r="B36" s="23"/>
      <c r="C36" s="23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5">
        <f t="shared" si="1"/>
        <v>0</v>
      </c>
    </row>
    <row r="37" spans="1:17" x14ac:dyDescent="0.2">
      <c r="A37" s="22">
        <v>13</v>
      </c>
      <c r="B37" s="23"/>
      <c r="C37" s="23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5">
        <f t="shared" si="1"/>
        <v>0</v>
      </c>
    </row>
    <row r="38" spans="1:17" ht="15" thickBot="1" x14ac:dyDescent="0.25">
      <c r="A38" s="26">
        <v>14</v>
      </c>
      <c r="B38" s="27"/>
      <c r="C38" s="27"/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31">
        <f t="shared" si="1"/>
        <v>0</v>
      </c>
    </row>
    <row r="39" spans="1:17" ht="15" thickBot="1" x14ac:dyDescent="0.25">
      <c r="A39" s="4"/>
      <c r="B39" s="4"/>
      <c r="C39" s="32">
        <f>SUM(C25:C38)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3">
        <f>SUM(P25:P38)</f>
        <v>0</v>
      </c>
    </row>
    <row r="40" spans="1:17" x14ac:dyDescent="0.2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7" x14ac:dyDescent="0.2">
      <c r="A41" s="431" t="s">
        <v>151</v>
      </c>
      <c r="B41" s="431"/>
      <c r="C41" s="431" t="s">
        <v>153</v>
      </c>
      <c r="D41" s="431"/>
      <c r="E41" s="431"/>
      <c r="F41" s="5"/>
      <c r="G41" s="5"/>
      <c r="H41" s="5"/>
      <c r="I41" s="431" t="s">
        <v>151</v>
      </c>
      <c r="J41" s="431"/>
      <c r="K41" s="431" t="s">
        <v>153</v>
      </c>
      <c r="L41" s="431"/>
      <c r="M41" s="431"/>
      <c r="N41" s="5"/>
      <c r="O41" s="5"/>
      <c r="P41" s="5"/>
      <c r="Q41" s="5"/>
    </row>
    <row r="42" spans="1:17" ht="43.5" customHeight="1" x14ac:dyDescent="0.2">
      <c r="A42" s="432" t="s">
        <v>18</v>
      </c>
      <c r="B42" s="433" t="s">
        <v>145</v>
      </c>
      <c r="C42" s="34" t="s">
        <v>1</v>
      </c>
      <c r="D42" s="34" t="s">
        <v>3</v>
      </c>
      <c r="E42" s="34" t="s">
        <v>19</v>
      </c>
      <c r="F42" s="427" t="s">
        <v>150</v>
      </c>
      <c r="I42" s="432" t="s">
        <v>18</v>
      </c>
      <c r="J42" s="433" t="s">
        <v>145</v>
      </c>
      <c r="K42" s="34" t="s">
        <v>1</v>
      </c>
      <c r="L42" s="34" t="s">
        <v>3</v>
      </c>
      <c r="M42" s="34" t="s">
        <v>19</v>
      </c>
      <c r="N42" s="427" t="s">
        <v>150</v>
      </c>
    </row>
    <row r="43" spans="1:17" ht="60" x14ac:dyDescent="0.2">
      <c r="A43" s="432"/>
      <c r="B43" s="433"/>
      <c r="C43" s="34" t="s">
        <v>149</v>
      </c>
      <c r="D43" s="34" t="s">
        <v>149</v>
      </c>
      <c r="E43" s="34" t="s">
        <v>149</v>
      </c>
      <c r="F43" s="427"/>
      <c r="I43" s="432"/>
      <c r="J43" s="433"/>
      <c r="K43" s="34" t="s">
        <v>149</v>
      </c>
      <c r="L43" s="34" t="s">
        <v>149</v>
      </c>
      <c r="M43" s="34" t="s">
        <v>149</v>
      </c>
      <c r="N43" s="427"/>
    </row>
    <row r="44" spans="1:17" ht="15" x14ac:dyDescent="0.25">
      <c r="A44" s="3">
        <v>1</v>
      </c>
      <c r="B44" s="35" t="s">
        <v>17</v>
      </c>
      <c r="C44" s="36">
        <v>1</v>
      </c>
      <c r="D44" s="36">
        <v>1</v>
      </c>
      <c r="E44" s="36">
        <v>0</v>
      </c>
      <c r="F44" s="37">
        <f>SUM(C44:E44)</f>
        <v>2</v>
      </c>
      <c r="I44" s="3">
        <v>1</v>
      </c>
      <c r="J44" s="35" t="s">
        <v>17</v>
      </c>
      <c r="K44" s="36">
        <v>1</v>
      </c>
      <c r="L44" s="36">
        <v>1</v>
      </c>
      <c r="M44" s="36">
        <v>0</v>
      </c>
      <c r="N44" s="37">
        <f>SUM(K44:M44)</f>
        <v>2</v>
      </c>
    </row>
    <row r="45" spans="1:17" ht="15" x14ac:dyDescent="0.25">
      <c r="A45" s="3">
        <v>2</v>
      </c>
      <c r="B45" s="17"/>
      <c r="C45" s="36">
        <v>1</v>
      </c>
      <c r="D45" s="36">
        <v>1</v>
      </c>
      <c r="E45" s="36">
        <v>0</v>
      </c>
      <c r="F45" s="37">
        <f t="shared" ref="F45:F57" si="2">SUM(C45:E45)</f>
        <v>2</v>
      </c>
      <c r="I45" s="3">
        <v>2</v>
      </c>
      <c r="J45" s="17"/>
      <c r="K45" s="36">
        <v>1</v>
      </c>
      <c r="L45" s="36">
        <v>1</v>
      </c>
      <c r="M45" s="36">
        <v>0</v>
      </c>
      <c r="N45" s="37">
        <f t="shared" ref="N45:N57" si="3">SUM(K45:M45)</f>
        <v>2</v>
      </c>
    </row>
    <row r="46" spans="1:17" ht="15" x14ac:dyDescent="0.25">
      <c r="A46" s="3">
        <v>3</v>
      </c>
      <c r="B46" s="17"/>
      <c r="C46" s="36">
        <v>1</v>
      </c>
      <c r="D46" s="36">
        <v>1</v>
      </c>
      <c r="E46" s="36">
        <v>0</v>
      </c>
      <c r="F46" s="37">
        <f t="shared" si="2"/>
        <v>2</v>
      </c>
      <c r="I46" s="3">
        <v>3</v>
      </c>
      <c r="J46" s="17"/>
      <c r="K46" s="36">
        <v>1</v>
      </c>
      <c r="L46" s="36">
        <v>1</v>
      </c>
      <c r="M46" s="36">
        <v>0</v>
      </c>
      <c r="N46" s="37">
        <f t="shared" si="3"/>
        <v>2</v>
      </c>
    </row>
    <row r="47" spans="1:17" ht="15" x14ac:dyDescent="0.25">
      <c r="A47" s="3">
        <v>4</v>
      </c>
      <c r="B47" s="17"/>
      <c r="C47" s="36">
        <v>1</v>
      </c>
      <c r="D47" s="36">
        <v>1</v>
      </c>
      <c r="E47" s="36">
        <v>0</v>
      </c>
      <c r="F47" s="37">
        <f t="shared" si="2"/>
        <v>2</v>
      </c>
      <c r="I47" s="3">
        <v>4</v>
      </c>
      <c r="J47" s="17"/>
      <c r="K47" s="36">
        <v>1</v>
      </c>
      <c r="L47" s="36">
        <v>1</v>
      </c>
      <c r="M47" s="36">
        <v>0</v>
      </c>
      <c r="N47" s="37">
        <f t="shared" si="3"/>
        <v>2</v>
      </c>
    </row>
    <row r="48" spans="1:17" ht="15" x14ac:dyDescent="0.25">
      <c r="A48" s="3">
        <v>5</v>
      </c>
      <c r="B48" s="17"/>
      <c r="C48" s="36">
        <v>1</v>
      </c>
      <c r="D48" s="36">
        <v>1</v>
      </c>
      <c r="E48" s="36">
        <v>0</v>
      </c>
      <c r="F48" s="37">
        <f t="shared" si="2"/>
        <v>2</v>
      </c>
      <c r="I48" s="3">
        <v>5</v>
      </c>
      <c r="J48" s="17"/>
      <c r="K48" s="36">
        <v>1</v>
      </c>
      <c r="L48" s="36">
        <v>1</v>
      </c>
      <c r="M48" s="36">
        <v>0</v>
      </c>
      <c r="N48" s="37">
        <f t="shared" si="3"/>
        <v>2</v>
      </c>
    </row>
    <row r="49" spans="1:14" ht="15" x14ac:dyDescent="0.25">
      <c r="A49" s="3">
        <v>6</v>
      </c>
      <c r="B49" s="17"/>
      <c r="C49" s="36">
        <v>1</v>
      </c>
      <c r="D49" s="36">
        <v>1</v>
      </c>
      <c r="E49" s="36">
        <v>0</v>
      </c>
      <c r="F49" s="37">
        <f t="shared" si="2"/>
        <v>2</v>
      </c>
      <c r="I49" s="3">
        <v>6</v>
      </c>
      <c r="J49" s="17"/>
      <c r="K49" s="36">
        <v>1</v>
      </c>
      <c r="L49" s="36">
        <v>1</v>
      </c>
      <c r="M49" s="36">
        <v>0</v>
      </c>
      <c r="N49" s="37">
        <f t="shared" si="3"/>
        <v>2</v>
      </c>
    </row>
    <row r="50" spans="1:14" ht="15" x14ac:dyDescent="0.25">
      <c r="A50" s="3">
        <v>7</v>
      </c>
      <c r="B50" s="17"/>
      <c r="C50" s="36">
        <v>1</v>
      </c>
      <c r="D50" s="36">
        <v>1</v>
      </c>
      <c r="E50" s="36">
        <v>0</v>
      </c>
      <c r="F50" s="37">
        <f t="shared" si="2"/>
        <v>2</v>
      </c>
      <c r="I50" s="3">
        <v>7</v>
      </c>
      <c r="J50" s="17"/>
      <c r="K50" s="36">
        <v>1</v>
      </c>
      <c r="L50" s="36">
        <v>1</v>
      </c>
      <c r="M50" s="36">
        <v>0</v>
      </c>
      <c r="N50" s="37">
        <f t="shared" si="3"/>
        <v>2</v>
      </c>
    </row>
    <row r="51" spans="1:14" ht="15" x14ac:dyDescent="0.25">
      <c r="A51" s="3">
        <v>8</v>
      </c>
      <c r="B51" s="17"/>
      <c r="C51" s="36">
        <v>1</v>
      </c>
      <c r="D51" s="36">
        <v>1</v>
      </c>
      <c r="E51" s="36">
        <v>0</v>
      </c>
      <c r="F51" s="37">
        <f t="shared" si="2"/>
        <v>2</v>
      </c>
      <c r="I51" s="3">
        <v>8</v>
      </c>
      <c r="J51" s="17"/>
      <c r="K51" s="36">
        <v>1</v>
      </c>
      <c r="L51" s="36">
        <v>1</v>
      </c>
      <c r="M51" s="36">
        <v>0</v>
      </c>
      <c r="N51" s="37">
        <f t="shared" si="3"/>
        <v>2</v>
      </c>
    </row>
    <row r="52" spans="1:14" ht="15" x14ac:dyDescent="0.25">
      <c r="A52" s="3">
        <v>9</v>
      </c>
      <c r="B52" s="17"/>
      <c r="C52" s="36">
        <v>1</v>
      </c>
      <c r="D52" s="36">
        <v>1</v>
      </c>
      <c r="E52" s="36">
        <v>0</v>
      </c>
      <c r="F52" s="37">
        <f t="shared" si="2"/>
        <v>2</v>
      </c>
      <c r="I52" s="3">
        <v>9</v>
      </c>
      <c r="J52" s="17"/>
      <c r="K52" s="36">
        <v>1</v>
      </c>
      <c r="L52" s="36">
        <v>1</v>
      </c>
      <c r="M52" s="36">
        <v>0</v>
      </c>
      <c r="N52" s="37">
        <f t="shared" si="3"/>
        <v>2</v>
      </c>
    </row>
    <row r="53" spans="1:14" ht="15" x14ac:dyDescent="0.25">
      <c r="A53" s="3">
        <v>10</v>
      </c>
      <c r="B53" s="17"/>
      <c r="C53" s="36">
        <v>1</v>
      </c>
      <c r="D53" s="36">
        <v>1</v>
      </c>
      <c r="E53" s="36">
        <v>0</v>
      </c>
      <c r="F53" s="37">
        <f t="shared" si="2"/>
        <v>2</v>
      </c>
      <c r="I53" s="3">
        <v>10</v>
      </c>
      <c r="J53" s="17"/>
      <c r="K53" s="36">
        <v>1</v>
      </c>
      <c r="L53" s="36">
        <v>1</v>
      </c>
      <c r="M53" s="36">
        <v>0</v>
      </c>
      <c r="N53" s="37">
        <f t="shared" si="3"/>
        <v>2</v>
      </c>
    </row>
    <row r="54" spans="1:14" ht="15" x14ac:dyDescent="0.25">
      <c r="A54" s="3">
        <v>11</v>
      </c>
      <c r="B54" s="17"/>
      <c r="C54" s="36">
        <v>1</v>
      </c>
      <c r="D54" s="36">
        <v>1</v>
      </c>
      <c r="E54" s="36">
        <v>0</v>
      </c>
      <c r="F54" s="37">
        <f t="shared" si="2"/>
        <v>2</v>
      </c>
      <c r="I54" s="3">
        <v>11</v>
      </c>
      <c r="J54" s="17"/>
      <c r="K54" s="36">
        <v>1</v>
      </c>
      <c r="L54" s="36">
        <v>1</v>
      </c>
      <c r="M54" s="36">
        <v>0</v>
      </c>
      <c r="N54" s="37">
        <f t="shared" si="3"/>
        <v>2</v>
      </c>
    </row>
    <row r="55" spans="1:14" ht="15" x14ac:dyDescent="0.25">
      <c r="A55" s="3">
        <v>12</v>
      </c>
      <c r="B55" s="17"/>
      <c r="C55" s="36">
        <v>1</v>
      </c>
      <c r="D55" s="36">
        <v>1</v>
      </c>
      <c r="E55" s="36">
        <v>0</v>
      </c>
      <c r="F55" s="37">
        <f t="shared" si="2"/>
        <v>2</v>
      </c>
      <c r="I55" s="3">
        <v>12</v>
      </c>
      <c r="J55" s="17"/>
      <c r="K55" s="36">
        <v>1</v>
      </c>
      <c r="L55" s="36">
        <v>1</v>
      </c>
      <c r="M55" s="36">
        <v>0</v>
      </c>
      <c r="N55" s="37">
        <f t="shared" si="3"/>
        <v>2</v>
      </c>
    </row>
    <row r="56" spans="1:14" ht="15" x14ac:dyDescent="0.25">
      <c r="A56" s="3">
        <v>13</v>
      </c>
      <c r="B56" s="17"/>
      <c r="C56" s="36">
        <v>1</v>
      </c>
      <c r="D56" s="36">
        <v>1</v>
      </c>
      <c r="E56" s="36">
        <v>0</v>
      </c>
      <c r="F56" s="37">
        <f t="shared" si="2"/>
        <v>2</v>
      </c>
      <c r="I56" s="3">
        <v>13</v>
      </c>
      <c r="J56" s="17"/>
      <c r="K56" s="36">
        <v>1</v>
      </c>
      <c r="L56" s="36">
        <v>1</v>
      </c>
      <c r="M56" s="36">
        <v>0</v>
      </c>
      <c r="N56" s="37">
        <f t="shared" si="3"/>
        <v>2</v>
      </c>
    </row>
    <row r="57" spans="1:14" ht="15" x14ac:dyDescent="0.25">
      <c r="A57" s="3">
        <v>14</v>
      </c>
      <c r="B57" s="17"/>
      <c r="C57" s="36">
        <v>1</v>
      </c>
      <c r="D57" s="36">
        <v>1</v>
      </c>
      <c r="E57" s="36">
        <v>0</v>
      </c>
      <c r="F57" s="37">
        <f t="shared" si="2"/>
        <v>2</v>
      </c>
      <c r="I57" s="3">
        <v>14</v>
      </c>
      <c r="J57" s="17"/>
      <c r="K57" s="36">
        <v>1</v>
      </c>
      <c r="L57" s="36">
        <v>1</v>
      </c>
      <c r="M57" s="36">
        <v>0</v>
      </c>
      <c r="N57" s="37">
        <f t="shared" si="3"/>
        <v>2</v>
      </c>
    </row>
    <row r="58" spans="1:14" ht="15" x14ac:dyDescent="0.2">
      <c r="A58" s="445" t="s">
        <v>150</v>
      </c>
      <c r="B58" s="445"/>
      <c r="C58" s="38">
        <f>SUM(C44:C57)</f>
        <v>14</v>
      </c>
      <c r="D58" s="38">
        <f>SUM(D44:D57)</f>
        <v>14</v>
      </c>
      <c r="E58" s="38">
        <f>SUM(E44:E57)</f>
        <v>0</v>
      </c>
      <c r="F58" s="37">
        <f>SUM(F44:F57)</f>
        <v>28</v>
      </c>
      <c r="I58" s="445" t="s">
        <v>150</v>
      </c>
      <c r="J58" s="445"/>
      <c r="K58" s="38">
        <f>SUM(K44:K57)</f>
        <v>14</v>
      </c>
      <c r="L58" s="38">
        <f>SUM(L44:L57)</f>
        <v>14</v>
      </c>
      <c r="M58" s="38">
        <f>SUM(M44:M57)</f>
        <v>0</v>
      </c>
      <c r="N58" s="37">
        <f>SUM(N44:N57)</f>
        <v>28</v>
      </c>
    </row>
    <row r="59" spans="1:14" ht="15" customHeight="1" x14ac:dyDescent="0.2">
      <c r="A59" s="428" t="s">
        <v>10</v>
      </c>
      <c r="B59" s="429"/>
      <c r="C59" s="429"/>
      <c r="D59" s="429"/>
      <c r="E59" s="430"/>
      <c r="F59" s="37">
        <f>IF(C58+D58+E58=F58,F58,"Error_Ajustar")</f>
        <v>28</v>
      </c>
      <c r="I59" s="428" t="s">
        <v>10</v>
      </c>
      <c r="J59" s="429"/>
      <c r="K59" s="429"/>
      <c r="L59" s="429"/>
      <c r="M59" s="430"/>
      <c r="N59" s="37">
        <f>IF(K58+L58+M58=N58,N58,"Error_Ajustar")</f>
        <v>28</v>
      </c>
    </row>
    <row r="60" spans="1:14" ht="45" x14ac:dyDescent="0.2">
      <c r="A60" s="446"/>
      <c r="B60" s="446"/>
      <c r="C60" s="34" t="s">
        <v>147</v>
      </c>
      <c r="D60" s="34" t="s">
        <v>147</v>
      </c>
      <c r="E60" s="34" t="s">
        <v>147</v>
      </c>
      <c r="F60" s="34" t="s">
        <v>10</v>
      </c>
      <c r="I60" s="446"/>
      <c r="J60" s="446"/>
      <c r="K60" s="34" t="s">
        <v>147</v>
      </c>
      <c r="L60" s="34" t="s">
        <v>147</v>
      </c>
      <c r="M60" s="34" t="s">
        <v>147</v>
      </c>
      <c r="N60" s="34" t="s">
        <v>10</v>
      </c>
    </row>
    <row r="61" spans="1:14" x14ac:dyDescent="0.2">
      <c r="A61" s="446"/>
      <c r="B61" s="446"/>
      <c r="C61" s="39">
        <f>+C58/$F$59</f>
        <v>0.5</v>
      </c>
      <c r="D61" s="39">
        <f>+D58/$F$59</f>
        <v>0.5</v>
      </c>
      <c r="E61" s="39">
        <f>+E58/F59</f>
        <v>0</v>
      </c>
      <c r="F61" s="40">
        <f>SUM(C61:E61)</f>
        <v>1</v>
      </c>
      <c r="I61" s="446"/>
      <c r="J61" s="446"/>
      <c r="K61" s="39">
        <f>+K58/$N$59</f>
        <v>0.5</v>
      </c>
      <c r="L61" s="39">
        <f t="shared" ref="L61:M61" si="4">+L58/$N$59</f>
        <v>0.5</v>
      </c>
      <c r="M61" s="39">
        <f t="shared" si="4"/>
        <v>0</v>
      </c>
      <c r="N61" s="40">
        <f>SUM(K61:M61)</f>
        <v>1</v>
      </c>
    </row>
  </sheetData>
  <mergeCells count="32">
    <mergeCell ref="F42:F43"/>
    <mergeCell ref="C41:E41"/>
    <mergeCell ref="A42:A43"/>
    <mergeCell ref="B42:B43"/>
    <mergeCell ref="A41:B41"/>
    <mergeCell ref="A23:A24"/>
    <mergeCell ref="B23:B24"/>
    <mergeCell ref="A4:A5"/>
    <mergeCell ref="A3:B3"/>
    <mergeCell ref="C3:D3"/>
    <mergeCell ref="C4:C5"/>
    <mergeCell ref="I58:J58"/>
    <mergeCell ref="I60:J61"/>
    <mergeCell ref="A59:E59"/>
    <mergeCell ref="A60:B61"/>
    <mergeCell ref="A58:B58"/>
    <mergeCell ref="A2:P2"/>
    <mergeCell ref="A1:B1"/>
    <mergeCell ref="N42:N43"/>
    <mergeCell ref="I59:M59"/>
    <mergeCell ref="I41:J41"/>
    <mergeCell ref="K41:M41"/>
    <mergeCell ref="I42:I43"/>
    <mergeCell ref="J42:J43"/>
    <mergeCell ref="P4:P5"/>
    <mergeCell ref="D4:O4"/>
    <mergeCell ref="B4:B5"/>
    <mergeCell ref="P23:P24"/>
    <mergeCell ref="C22:E22"/>
    <mergeCell ref="C23:C24"/>
    <mergeCell ref="D23:O23"/>
    <mergeCell ref="A22:B22"/>
  </mergeCells>
  <hyperlinks>
    <hyperlink ref="A1" location="MENÚ!A1" display="MENU"/>
  </hyperlinks>
  <pageMargins left="0.7" right="0.7" top="0.75" bottom="0.75" header="0.3" footer="0.3"/>
  <pageSetup paperSize="9" scale="57" orientation="portrait" r:id="rId1"/>
  <colBreaks count="1" manualBreakCount="1">
    <brk id="6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0.39997558519241921"/>
  </sheetPr>
  <dimension ref="A1:Q61"/>
  <sheetViews>
    <sheetView workbookViewId="0">
      <selection sqref="A1:B1"/>
    </sheetView>
  </sheetViews>
  <sheetFormatPr baseColWidth="10" defaultRowHeight="15" x14ac:dyDescent="0.25"/>
  <cols>
    <col min="1" max="1" width="4.42578125" style="1" bestFit="1" customWidth="1"/>
    <col min="2" max="2" width="33.7109375" style="1" customWidth="1"/>
    <col min="3" max="3" width="22.7109375" style="1" customWidth="1"/>
    <col min="4" max="4" width="20.85546875" style="1" customWidth="1"/>
    <col min="5" max="5" width="18.42578125" style="1" customWidth="1"/>
    <col min="6" max="8" width="12.85546875" style="1" customWidth="1"/>
    <col min="9" max="9" width="19.42578125" style="1" customWidth="1"/>
    <col min="10" max="10" width="19.140625" style="1" customWidth="1"/>
    <col min="11" max="11" width="17.7109375" style="1" customWidth="1"/>
    <col min="12" max="12" width="17" style="1" customWidth="1"/>
    <col min="13" max="15" width="12.85546875" style="1" customWidth="1"/>
    <col min="16" max="16" width="15.42578125" style="1" customWidth="1"/>
    <col min="17" max="19" width="11.42578125" style="1"/>
    <col min="20" max="20" width="17.7109375" style="1" customWidth="1"/>
    <col min="21" max="16384" width="11.42578125" style="1"/>
  </cols>
  <sheetData>
    <row r="1" spans="1:16" ht="19.5" thickBot="1" x14ac:dyDescent="0.3">
      <c r="A1" s="426" t="s">
        <v>16</v>
      </c>
      <c r="B1" s="426"/>
    </row>
    <row r="2" spans="1:16" ht="21.75" thickBot="1" x14ac:dyDescent="0.4">
      <c r="A2" s="451" t="s">
        <v>156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3"/>
    </row>
    <row r="3" spans="1:16" ht="15.75" thickBot="1" x14ac:dyDescent="0.3">
      <c r="A3" s="464" t="s">
        <v>151</v>
      </c>
      <c r="B3" s="464"/>
      <c r="C3" s="464" t="s">
        <v>153</v>
      </c>
      <c r="D3" s="464"/>
    </row>
    <row r="4" spans="1:16" ht="15" customHeight="1" x14ac:dyDescent="0.25">
      <c r="A4" s="460" t="s">
        <v>18</v>
      </c>
      <c r="B4" s="462" t="s">
        <v>145</v>
      </c>
      <c r="C4" s="462" t="s">
        <v>146</v>
      </c>
      <c r="D4" s="464" t="s">
        <v>144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54" t="s">
        <v>148</v>
      </c>
    </row>
    <row r="5" spans="1:16" ht="15.75" customHeight="1" thickBot="1" x14ac:dyDescent="0.3">
      <c r="A5" s="461"/>
      <c r="B5" s="463"/>
      <c r="C5" s="463"/>
      <c r="D5" s="41">
        <v>42370</v>
      </c>
      <c r="E5" s="41">
        <v>42401</v>
      </c>
      <c r="F5" s="41">
        <v>42430</v>
      </c>
      <c r="G5" s="41">
        <v>42461</v>
      </c>
      <c r="H5" s="41">
        <v>42491</v>
      </c>
      <c r="I5" s="41">
        <v>42522</v>
      </c>
      <c r="J5" s="41">
        <v>42552</v>
      </c>
      <c r="K5" s="41">
        <v>42583</v>
      </c>
      <c r="L5" s="41">
        <v>42614</v>
      </c>
      <c r="M5" s="41">
        <v>42644</v>
      </c>
      <c r="N5" s="41">
        <v>42675</v>
      </c>
      <c r="O5" s="41">
        <v>42705</v>
      </c>
      <c r="P5" s="455"/>
    </row>
    <row r="6" spans="1:16" x14ac:dyDescent="0.25">
      <c r="A6" s="8">
        <v>1</v>
      </c>
      <c r="B6" s="19" t="s">
        <v>17</v>
      </c>
      <c r="C6" s="19"/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3">
        <f>SUM(D6:O6)</f>
        <v>0</v>
      </c>
    </row>
    <row r="7" spans="1:16" x14ac:dyDescent="0.25">
      <c r="A7" s="9">
        <v>2</v>
      </c>
      <c r="B7" s="44"/>
      <c r="C7" s="44"/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6">
        <f t="shared" ref="P7:P19" si="0">SUM(D7:O7)</f>
        <v>0</v>
      </c>
    </row>
    <row r="8" spans="1:16" x14ac:dyDescent="0.25">
      <c r="A8" s="9">
        <v>3</v>
      </c>
      <c r="B8" s="44"/>
      <c r="C8" s="44"/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6">
        <f t="shared" si="0"/>
        <v>0</v>
      </c>
    </row>
    <row r="9" spans="1:16" x14ac:dyDescent="0.25">
      <c r="A9" s="9">
        <v>4</v>
      </c>
      <c r="B9" s="44"/>
      <c r="C9" s="44"/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6">
        <f t="shared" si="0"/>
        <v>0</v>
      </c>
    </row>
    <row r="10" spans="1:16" x14ac:dyDescent="0.25">
      <c r="A10" s="9">
        <v>5</v>
      </c>
      <c r="B10" s="44"/>
      <c r="C10" s="44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6">
        <f t="shared" si="0"/>
        <v>0</v>
      </c>
    </row>
    <row r="11" spans="1:16" x14ac:dyDescent="0.25">
      <c r="A11" s="9">
        <v>6</v>
      </c>
      <c r="B11" s="44"/>
      <c r="C11" s="44"/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6">
        <f t="shared" si="0"/>
        <v>0</v>
      </c>
    </row>
    <row r="12" spans="1:16" x14ac:dyDescent="0.25">
      <c r="A12" s="9">
        <v>7</v>
      </c>
      <c r="B12" s="44"/>
      <c r="C12" s="44"/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6">
        <f t="shared" si="0"/>
        <v>0</v>
      </c>
    </row>
    <row r="13" spans="1:16" x14ac:dyDescent="0.25">
      <c r="A13" s="9">
        <v>8</v>
      </c>
      <c r="B13" s="44"/>
      <c r="C13" s="44"/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6">
        <f t="shared" si="0"/>
        <v>0</v>
      </c>
    </row>
    <row r="14" spans="1:16" x14ac:dyDescent="0.25">
      <c r="A14" s="9">
        <v>9</v>
      </c>
      <c r="B14" s="44"/>
      <c r="C14" s="44"/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6">
        <f t="shared" si="0"/>
        <v>0</v>
      </c>
    </row>
    <row r="15" spans="1:16" x14ac:dyDescent="0.25">
      <c r="A15" s="9">
        <v>10</v>
      </c>
      <c r="B15" s="44"/>
      <c r="C15" s="44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6">
        <f t="shared" si="0"/>
        <v>0</v>
      </c>
    </row>
    <row r="16" spans="1:16" x14ac:dyDescent="0.25">
      <c r="A16" s="9">
        <v>11</v>
      </c>
      <c r="B16" s="44"/>
      <c r="C16" s="44"/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6">
        <f t="shared" si="0"/>
        <v>0</v>
      </c>
    </row>
    <row r="17" spans="1:16" x14ac:dyDescent="0.25">
      <c r="A17" s="9">
        <v>12</v>
      </c>
      <c r="B17" s="44"/>
      <c r="C17" s="44"/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6">
        <f t="shared" si="0"/>
        <v>0</v>
      </c>
    </row>
    <row r="18" spans="1:16" x14ac:dyDescent="0.25">
      <c r="A18" s="9">
        <v>13</v>
      </c>
      <c r="B18" s="44"/>
      <c r="C18" s="44"/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6">
        <f t="shared" si="0"/>
        <v>0</v>
      </c>
    </row>
    <row r="19" spans="1:16" ht="15.75" thickBot="1" x14ac:dyDescent="0.3">
      <c r="A19" s="11">
        <v>14</v>
      </c>
      <c r="B19" s="47"/>
      <c r="C19" s="48"/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50">
        <f t="shared" si="0"/>
        <v>0</v>
      </c>
    </row>
    <row r="20" spans="1:16" ht="15.75" thickBot="1" x14ac:dyDescent="0.3">
      <c r="A20" s="12"/>
      <c r="B20" s="12"/>
      <c r="C20" s="52">
        <f>SUM(C6:C19)</f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</row>
    <row r="21" spans="1:16" ht="15.75" thickBot="1" x14ac:dyDescent="0.3">
      <c r="A21" s="12"/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51">
        <f>SUM(P6:P19)</f>
        <v>0</v>
      </c>
    </row>
    <row r="22" spans="1:16" ht="15.75" thickBot="1" x14ac:dyDescent="0.3">
      <c r="A22" s="456" t="s">
        <v>151</v>
      </c>
      <c r="B22" s="456"/>
      <c r="C22" s="457" t="s">
        <v>154</v>
      </c>
      <c r="D22" s="458"/>
      <c r="E22" s="459"/>
    </row>
    <row r="23" spans="1:16" x14ac:dyDescent="0.25">
      <c r="A23" s="460" t="s">
        <v>18</v>
      </c>
      <c r="B23" s="462" t="s">
        <v>145</v>
      </c>
      <c r="C23" s="462" t="s">
        <v>146</v>
      </c>
      <c r="D23" s="464" t="s">
        <v>152</v>
      </c>
      <c r="E23" s="464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54" t="s">
        <v>148</v>
      </c>
    </row>
    <row r="24" spans="1:16" ht="15.75" thickBot="1" x14ac:dyDescent="0.3">
      <c r="A24" s="461"/>
      <c r="B24" s="463"/>
      <c r="C24" s="463"/>
      <c r="D24" s="41">
        <v>42370</v>
      </c>
      <c r="E24" s="41">
        <v>42401</v>
      </c>
      <c r="F24" s="41">
        <v>42430</v>
      </c>
      <c r="G24" s="41">
        <v>42461</v>
      </c>
      <c r="H24" s="41">
        <v>42491</v>
      </c>
      <c r="I24" s="41">
        <v>42522</v>
      </c>
      <c r="J24" s="41">
        <v>42552</v>
      </c>
      <c r="K24" s="41">
        <v>42583</v>
      </c>
      <c r="L24" s="41">
        <v>42614</v>
      </c>
      <c r="M24" s="41">
        <v>42644</v>
      </c>
      <c r="N24" s="41">
        <v>42675</v>
      </c>
      <c r="O24" s="41">
        <v>42705</v>
      </c>
      <c r="P24" s="455"/>
    </row>
    <row r="25" spans="1:16" x14ac:dyDescent="0.25">
      <c r="A25" s="8">
        <v>1</v>
      </c>
      <c r="B25" s="19" t="s">
        <v>17</v>
      </c>
      <c r="C25" s="19"/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3">
        <f>SUM(D25:O25)</f>
        <v>0</v>
      </c>
    </row>
    <row r="26" spans="1:16" x14ac:dyDescent="0.25">
      <c r="A26" s="9">
        <v>2</v>
      </c>
      <c r="B26" s="44"/>
      <c r="C26" s="44"/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6">
        <f t="shared" ref="P26:P38" si="1">SUM(D26:O26)</f>
        <v>0</v>
      </c>
    </row>
    <row r="27" spans="1:16" x14ac:dyDescent="0.25">
      <c r="A27" s="9">
        <v>3</v>
      </c>
      <c r="B27" s="44"/>
      <c r="C27" s="44"/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6">
        <f t="shared" si="1"/>
        <v>0</v>
      </c>
    </row>
    <row r="28" spans="1:16" x14ac:dyDescent="0.25">
      <c r="A28" s="9">
        <v>4</v>
      </c>
      <c r="B28" s="44"/>
      <c r="C28" s="44"/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6">
        <f t="shared" si="1"/>
        <v>0</v>
      </c>
    </row>
    <row r="29" spans="1:16" x14ac:dyDescent="0.25">
      <c r="A29" s="9">
        <v>5</v>
      </c>
      <c r="B29" s="44"/>
      <c r="C29" s="44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6">
        <f t="shared" si="1"/>
        <v>0</v>
      </c>
    </row>
    <row r="30" spans="1:16" x14ac:dyDescent="0.25">
      <c r="A30" s="9">
        <v>6</v>
      </c>
      <c r="B30" s="44"/>
      <c r="C30" s="44"/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6">
        <f t="shared" si="1"/>
        <v>0</v>
      </c>
    </row>
    <row r="31" spans="1:16" x14ac:dyDescent="0.25">
      <c r="A31" s="9">
        <v>7</v>
      </c>
      <c r="B31" s="44"/>
      <c r="C31" s="44"/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6">
        <f t="shared" si="1"/>
        <v>0</v>
      </c>
    </row>
    <row r="32" spans="1:16" x14ac:dyDescent="0.25">
      <c r="A32" s="9">
        <v>8</v>
      </c>
      <c r="B32" s="44"/>
      <c r="C32" s="44"/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6">
        <f t="shared" si="1"/>
        <v>0</v>
      </c>
    </row>
    <row r="33" spans="1:17" x14ac:dyDescent="0.25">
      <c r="A33" s="9">
        <v>9</v>
      </c>
      <c r="B33" s="44"/>
      <c r="C33" s="44"/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6">
        <f t="shared" si="1"/>
        <v>0</v>
      </c>
    </row>
    <row r="34" spans="1:17" x14ac:dyDescent="0.25">
      <c r="A34" s="9">
        <v>10</v>
      </c>
      <c r="B34" s="44"/>
      <c r="C34" s="44"/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6">
        <f t="shared" si="1"/>
        <v>0</v>
      </c>
    </row>
    <row r="35" spans="1:17" x14ac:dyDescent="0.25">
      <c r="A35" s="9">
        <v>11</v>
      </c>
      <c r="B35" s="44"/>
      <c r="C35" s="44"/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6">
        <f t="shared" si="1"/>
        <v>0</v>
      </c>
    </row>
    <row r="36" spans="1:17" x14ac:dyDescent="0.25">
      <c r="A36" s="9">
        <v>12</v>
      </c>
      <c r="B36" s="44"/>
      <c r="C36" s="44"/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6">
        <f t="shared" si="1"/>
        <v>0</v>
      </c>
    </row>
    <row r="37" spans="1:17" x14ac:dyDescent="0.25">
      <c r="A37" s="9">
        <v>13</v>
      </c>
      <c r="B37" s="44"/>
      <c r="C37" s="44"/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6">
        <f t="shared" si="1"/>
        <v>0</v>
      </c>
    </row>
    <row r="38" spans="1:17" ht="15.75" thickBot="1" x14ac:dyDescent="0.3">
      <c r="A38" s="11">
        <v>14</v>
      </c>
      <c r="B38" s="47"/>
      <c r="C38" s="47"/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53">
        <f t="shared" si="1"/>
        <v>0</v>
      </c>
    </row>
    <row r="39" spans="1:17" ht="15.75" thickBot="1" x14ac:dyDescent="0.3">
      <c r="A39" s="12"/>
      <c r="B39" s="12"/>
      <c r="C39" s="52">
        <f>SUM(C25:C38)</f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51">
        <f>SUM(P25:P38)</f>
        <v>0</v>
      </c>
    </row>
    <row r="40" spans="1:17" x14ac:dyDescent="0.25">
      <c r="A40" s="12"/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7" x14ac:dyDescent="0.25">
      <c r="A41" s="456" t="s">
        <v>151</v>
      </c>
      <c r="B41" s="456"/>
      <c r="C41" s="456" t="s">
        <v>153</v>
      </c>
      <c r="D41" s="456"/>
      <c r="E41" s="456"/>
      <c r="F41" s="13"/>
      <c r="G41" s="13"/>
      <c r="H41" s="13"/>
      <c r="I41" s="456" t="s">
        <v>151</v>
      </c>
      <c r="J41" s="456"/>
      <c r="K41" s="456" t="s">
        <v>153</v>
      </c>
      <c r="L41" s="456"/>
      <c r="M41" s="456"/>
      <c r="N41" s="13"/>
      <c r="O41" s="13"/>
      <c r="P41" s="13"/>
      <c r="Q41" s="13"/>
    </row>
    <row r="42" spans="1:17" ht="43.5" customHeight="1" x14ac:dyDescent="0.25">
      <c r="A42" s="467" t="s">
        <v>18</v>
      </c>
      <c r="B42" s="468" t="s">
        <v>145</v>
      </c>
      <c r="C42" s="34" t="s">
        <v>1</v>
      </c>
      <c r="D42" s="34" t="s">
        <v>3</v>
      </c>
      <c r="E42" s="34" t="s">
        <v>19</v>
      </c>
      <c r="F42" s="427" t="s">
        <v>150</v>
      </c>
      <c r="I42" s="467" t="s">
        <v>18</v>
      </c>
      <c r="J42" s="468" t="s">
        <v>145</v>
      </c>
      <c r="K42" s="34" t="s">
        <v>1</v>
      </c>
      <c r="L42" s="34" t="s">
        <v>3</v>
      </c>
      <c r="M42" s="34" t="s">
        <v>19</v>
      </c>
      <c r="N42" s="427" t="s">
        <v>150</v>
      </c>
    </row>
    <row r="43" spans="1:17" ht="60" x14ac:dyDescent="0.25">
      <c r="A43" s="467"/>
      <c r="B43" s="468"/>
      <c r="C43" s="34" t="s">
        <v>149</v>
      </c>
      <c r="D43" s="34" t="s">
        <v>149</v>
      </c>
      <c r="E43" s="34" t="s">
        <v>149</v>
      </c>
      <c r="F43" s="427"/>
      <c r="I43" s="467"/>
      <c r="J43" s="468"/>
      <c r="K43" s="34" t="s">
        <v>149</v>
      </c>
      <c r="L43" s="34" t="s">
        <v>149</v>
      </c>
      <c r="M43" s="34" t="s">
        <v>149</v>
      </c>
      <c r="N43" s="427"/>
    </row>
    <row r="44" spans="1:17" x14ac:dyDescent="0.25">
      <c r="A44" s="10">
        <v>1</v>
      </c>
      <c r="B44" s="54" t="s">
        <v>17</v>
      </c>
      <c r="C44" s="55">
        <v>1</v>
      </c>
      <c r="D44" s="55">
        <v>1</v>
      </c>
      <c r="E44" s="55">
        <v>0</v>
      </c>
      <c r="F44" s="15">
        <f>SUM(C44:E44)</f>
        <v>2</v>
      </c>
      <c r="I44" s="10">
        <v>1</v>
      </c>
      <c r="J44" s="54" t="s">
        <v>17</v>
      </c>
      <c r="K44" s="55">
        <v>1</v>
      </c>
      <c r="L44" s="55">
        <v>1</v>
      </c>
      <c r="M44" s="55">
        <v>0</v>
      </c>
      <c r="N44" s="15">
        <f>SUM(K44:M44)</f>
        <v>2</v>
      </c>
    </row>
    <row r="45" spans="1:17" x14ac:dyDescent="0.25">
      <c r="A45" s="10">
        <v>2</v>
      </c>
      <c r="B45" s="44"/>
      <c r="C45" s="55">
        <v>1</v>
      </c>
      <c r="D45" s="55">
        <v>1</v>
      </c>
      <c r="E45" s="55">
        <v>0</v>
      </c>
      <c r="F45" s="15">
        <f t="shared" ref="F45:F57" si="2">SUM(C45:E45)</f>
        <v>2</v>
      </c>
      <c r="I45" s="10">
        <v>2</v>
      </c>
      <c r="J45" s="44"/>
      <c r="K45" s="55">
        <v>1</v>
      </c>
      <c r="L45" s="55">
        <v>1</v>
      </c>
      <c r="M45" s="55">
        <v>0</v>
      </c>
      <c r="N45" s="15">
        <f t="shared" ref="N45:N57" si="3">SUM(K45:M45)</f>
        <v>2</v>
      </c>
    </row>
    <row r="46" spans="1:17" x14ac:dyDescent="0.25">
      <c r="A46" s="10">
        <v>3</v>
      </c>
      <c r="B46" s="44"/>
      <c r="C46" s="55">
        <v>1</v>
      </c>
      <c r="D46" s="55">
        <v>1</v>
      </c>
      <c r="E46" s="55">
        <v>0</v>
      </c>
      <c r="F46" s="15">
        <f t="shared" si="2"/>
        <v>2</v>
      </c>
      <c r="I46" s="10">
        <v>3</v>
      </c>
      <c r="J46" s="44"/>
      <c r="K46" s="55">
        <v>1</v>
      </c>
      <c r="L46" s="55">
        <v>1</v>
      </c>
      <c r="M46" s="55">
        <v>0</v>
      </c>
      <c r="N46" s="15">
        <f t="shared" si="3"/>
        <v>2</v>
      </c>
    </row>
    <row r="47" spans="1:17" x14ac:dyDescent="0.25">
      <c r="A47" s="10">
        <v>4</v>
      </c>
      <c r="B47" s="44"/>
      <c r="C47" s="55">
        <v>1</v>
      </c>
      <c r="D47" s="55">
        <v>1</v>
      </c>
      <c r="E47" s="55">
        <v>0</v>
      </c>
      <c r="F47" s="15">
        <f t="shared" si="2"/>
        <v>2</v>
      </c>
      <c r="I47" s="10">
        <v>4</v>
      </c>
      <c r="J47" s="44"/>
      <c r="K47" s="55">
        <v>1</v>
      </c>
      <c r="L47" s="55">
        <v>1</v>
      </c>
      <c r="M47" s="55">
        <v>0</v>
      </c>
      <c r="N47" s="15">
        <f t="shared" si="3"/>
        <v>2</v>
      </c>
    </row>
    <row r="48" spans="1:17" x14ac:dyDescent="0.25">
      <c r="A48" s="10">
        <v>5</v>
      </c>
      <c r="B48" s="44"/>
      <c r="C48" s="55">
        <v>1</v>
      </c>
      <c r="D48" s="55">
        <v>1</v>
      </c>
      <c r="E48" s="55">
        <v>0</v>
      </c>
      <c r="F48" s="15">
        <f t="shared" si="2"/>
        <v>2</v>
      </c>
      <c r="I48" s="10">
        <v>5</v>
      </c>
      <c r="J48" s="44"/>
      <c r="K48" s="55">
        <v>1</v>
      </c>
      <c r="L48" s="55">
        <v>1</v>
      </c>
      <c r="M48" s="55">
        <v>0</v>
      </c>
      <c r="N48" s="15">
        <f t="shared" si="3"/>
        <v>2</v>
      </c>
    </row>
    <row r="49" spans="1:14" x14ac:dyDescent="0.25">
      <c r="A49" s="10">
        <v>6</v>
      </c>
      <c r="B49" s="44"/>
      <c r="C49" s="55">
        <v>1</v>
      </c>
      <c r="D49" s="55">
        <v>1</v>
      </c>
      <c r="E49" s="55">
        <v>0</v>
      </c>
      <c r="F49" s="15">
        <f t="shared" si="2"/>
        <v>2</v>
      </c>
      <c r="I49" s="10">
        <v>6</v>
      </c>
      <c r="J49" s="44"/>
      <c r="K49" s="55">
        <v>1</v>
      </c>
      <c r="L49" s="55">
        <v>1</v>
      </c>
      <c r="M49" s="55">
        <v>0</v>
      </c>
      <c r="N49" s="15">
        <f t="shared" si="3"/>
        <v>2</v>
      </c>
    </row>
    <row r="50" spans="1:14" x14ac:dyDescent="0.25">
      <c r="A50" s="10">
        <v>7</v>
      </c>
      <c r="B50" s="44"/>
      <c r="C50" s="55">
        <v>1</v>
      </c>
      <c r="D50" s="55">
        <v>1</v>
      </c>
      <c r="E50" s="55">
        <v>0</v>
      </c>
      <c r="F50" s="15">
        <f t="shared" si="2"/>
        <v>2</v>
      </c>
      <c r="I50" s="10">
        <v>7</v>
      </c>
      <c r="J50" s="44"/>
      <c r="K50" s="55">
        <v>1</v>
      </c>
      <c r="L50" s="55">
        <v>1</v>
      </c>
      <c r="M50" s="55">
        <v>0</v>
      </c>
      <c r="N50" s="15">
        <f t="shared" si="3"/>
        <v>2</v>
      </c>
    </row>
    <row r="51" spans="1:14" x14ac:dyDescent="0.25">
      <c r="A51" s="10">
        <v>8</v>
      </c>
      <c r="B51" s="44"/>
      <c r="C51" s="55">
        <v>1</v>
      </c>
      <c r="D51" s="55">
        <v>1</v>
      </c>
      <c r="E51" s="55">
        <v>0</v>
      </c>
      <c r="F51" s="15">
        <f t="shared" si="2"/>
        <v>2</v>
      </c>
      <c r="I51" s="10">
        <v>8</v>
      </c>
      <c r="J51" s="44"/>
      <c r="K51" s="55">
        <v>1</v>
      </c>
      <c r="L51" s="55">
        <v>1</v>
      </c>
      <c r="M51" s="55">
        <v>0</v>
      </c>
      <c r="N51" s="15">
        <f t="shared" si="3"/>
        <v>2</v>
      </c>
    </row>
    <row r="52" spans="1:14" x14ac:dyDescent="0.25">
      <c r="A52" s="10">
        <v>9</v>
      </c>
      <c r="B52" s="44"/>
      <c r="C52" s="55">
        <v>1</v>
      </c>
      <c r="D52" s="55">
        <v>1</v>
      </c>
      <c r="E52" s="55">
        <v>0</v>
      </c>
      <c r="F52" s="15">
        <f t="shared" si="2"/>
        <v>2</v>
      </c>
      <c r="I52" s="10">
        <v>9</v>
      </c>
      <c r="J52" s="44"/>
      <c r="K52" s="55">
        <v>1</v>
      </c>
      <c r="L52" s="55">
        <v>1</v>
      </c>
      <c r="M52" s="55">
        <v>0</v>
      </c>
      <c r="N52" s="15">
        <f t="shared" si="3"/>
        <v>2</v>
      </c>
    </row>
    <row r="53" spans="1:14" x14ac:dyDescent="0.25">
      <c r="A53" s="10">
        <v>10</v>
      </c>
      <c r="B53" s="44"/>
      <c r="C53" s="55">
        <v>1</v>
      </c>
      <c r="D53" s="55">
        <v>1</v>
      </c>
      <c r="E53" s="55">
        <v>0</v>
      </c>
      <c r="F53" s="15">
        <f t="shared" si="2"/>
        <v>2</v>
      </c>
      <c r="I53" s="10">
        <v>10</v>
      </c>
      <c r="J53" s="44"/>
      <c r="K53" s="55">
        <v>1</v>
      </c>
      <c r="L53" s="55">
        <v>1</v>
      </c>
      <c r="M53" s="55">
        <v>0</v>
      </c>
      <c r="N53" s="15">
        <f t="shared" si="3"/>
        <v>2</v>
      </c>
    </row>
    <row r="54" spans="1:14" x14ac:dyDescent="0.25">
      <c r="A54" s="10">
        <v>11</v>
      </c>
      <c r="B54" s="44"/>
      <c r="C54" s="55">
        <v>1</v>
      </c>
      <c r="D54" s="55">
        <v>1</v>
      </c>
      <c r="E54" s="55">
        <v>0</v>
      </c>
      <c r="F54" s="15">
        <f t="shared" si="2"/>
        <v>2</v>
      </c>
      <c r="I54" s="10">
        <v>11</v>
      </c>
      <c r="J54" s="44"/>
      <c r="K54" s="55">
        <v>1</v>
      </c>
      <c r="L54" s="55">
        <v>1</v>
      </c>
      <c r="M54" s="55">
        <v>0</v>
      </c>
      <c r="N54" s="15">
        <f t="shared" si="3"/>
        <v>2</v>
      </c>
    </row>
    <row r="55" spans="1:14" x14ac:dyDescent="0.25">
      <c r="A55" s="10">
        <v>12</v>
      </c>
      <c r="B55" s="44"/>
      <c r="C55" s="55">
        <v>1</v>
      </c>
      <c r="D55" s="55">
        <v>1</v>
      </c>
      <c r="E55" s="55">
        <v>0</v>
      </c>
      <c r="F55" s="15">
        <f t="shared" si="2"/>
        <v>2</v>
      </c>
      <c r="I55" s="10">
        <v>12</v>
      </c>
      <c r="J55" s="44"/>
      <c r="K55" s="55">
        <v>1</v>
      </c>
      <c r="L55" s="55">
        <v>1</v>
      </c>
      <c r="M55" s="55">
        <v>0</v>
      </c>
      <c r="N55" s="15">
        <f t="shared" si="3"/>
        <v>2</v>
      </c>
    </row>
    <row r="56" spans="1:14" x14ac:dyDescent="0.25">
      <c r="A56" s="10">
        <v>13</v>
      </c>
      <c r="B56" s="44"/>
      <c r="C56" s="55">
        <v>1</v>
      </c>
      <c r="D56" s="55">
        <v>1</v>
      </c>
      <c r="E56" s="55">
        <v>0</v>
      </c>
      <c r="F56" s="15">
        <f t="shared" si="2"/>
        <v>2</v>
      </c>
      <c r="I56" s="10">
        <v>13</v>
      </c>
      <c r="J56" s="44"/>
      <c r="K56" s="55">
        <v>1</v>
      </c>
      <c r="L56" s="55">
        <v>1</v>
      </c>
      <c r="M56" s="55">
        <v>0</v>
      </c>
      <c r="N56" s="15">
        <f t="shared" si="3"/>
        <v>2</v>
      </c>
    </row>
    <row r="57" spans="1:14" x14ac:dyDescent="0.25">
      <c r="A57" s="10">
        <v>14</v>
      </c>
      <c r="B57" s="44"/>
      <c r="C57" s="55">
        <v>1</v>
      </c>
      <c r="D57" s="55">
        <v>1</v>
      </c>
      <c r="E57" s="55">
        <v>0</v>
      </c>
      <c r="F57" s="15">
        <f t="shared" si="2"/>
        <v>2</v>
      </c>
      <c r="I57" s="10">
        <v>14</v>
      </c>
      <c r="J57" s="44"/>
      <c r="K57" s="55">
        <v>1</v>
      </c>
      <c r="L57" s="55">
        <v>1</v>
      </c>
      <c r="M57" s="55">
        <v>0</v>
      </c>
      <c r="N57" s="15">
        <f t="shared" si="3"/>
        <v>2</v>
      </c>
    </row>
    <row r="58" spans="1:14" x14ac:dyDescent="0.25">
      <c r="A58" s="445" t="s">
        <v>150</v>
      </c>
      <c r="B58" s="445"/>
      <c r="C58" s="56">
        <f>SUM(C44:C57)</f>
        <v>14</v>
      </c>
      <c r="D58" s="56">
        <f>SUM(D44:D57)</f>
        <v>14</v>
      </c>
      <c r="E58" s="56">
        <f>SUM(E44:E57)</f>
        <v>0</v>
      </c>
      <c r="F58" s="15">
        <f>SUM(F44:F57)</f>
        <v>28</v>
      </c>
      <c r="I58" s="445" t="s">
        <v>150</v>
      </c>
      <c r="J58" s="445"/>
      <c r="K58" s="56">
        <f>SUM(K44:K57)</f>
        <v>14</v>
      </c>
      <c r="L58" s="56">
        <f>SUM(L44:L57)</f>
        <v>14</v>
      </c>
      <c r="M58" s="56">
        <f>SUM(M44:M57)</f>
        <v>0</v>
      </c>
      <c r="N58" s="15">
        <f>SUM(N44:N57)</f>
        <v>28</v>
      </c>
    </row>
    <row r="59" spans="1:14" ht="15" customHeight="1" x14ac:dyDescent="0.25">
      <c r="A59" s="428" t="s">
        <v>10</v>
      </c>
      <c r="B59" s="429"/>
      <c r="C59" s="429"/>
      <c r="D59" s="429"/>
      <c r="E59" s="430"/>
      <c r="F59" s="15">
        <f>IF(C58+D58+E58=F58,F58,"Error_Ajustar")</f>
        <v>28</v>
      </c>
      <c r="I59" s="428" t="s">
        <v>10</v>
      </c>
      <c r="J59" s="429"/>
      <c r="K59" s="429"/>
      <c r="L59" s="429"/>
      <c r="M59" s="430"/>
      <c r="N59" s="15">
        <f>IF(K58+L58+M58=N58,N58,"Error_Ajustar")</f>
        <v>28</v>
      </c>
    </row>
    <row r="60" spans="1:14" ht="45" x14ac:dyDescent="0.25">
      <c r="A60" s="466"/>
      <c r="B60" s="466"/>
      <c r="C60" s="34" t="s">
        <v>147</v>
      </c>
      <c r="D60" s="34" t="s">
        <v>147</v>
      </c>
      <c r="E60" s="34" t="s">
        <v>147</v>
      </c>
      <c r="F60" s="34" t="s">
        <v>10</v>
      </c>
      <c r="I60" s="466"/>
      <c r="J60" s="466"/>
      <c r="K60" s="34" t="s">
        <v>147</v>
      </c>
      <c r="L60" s="34" t="s">
        <v>147</v>
      </c>
      <c r="M60" s="34" t="s">
        <v>147</v>
      </c>
      <c r="N60" s="34" t="s">
        <v>10</v>
      </c>
    </row>
    <row r="61" spans="1:14" x14ac:dyDescent="0.25">
      <c r="A61" s="466"/>
      <c r="B61" s="466"/>
      <c r="C61" s="7">
        <f>+C58/$F$59</f>
        <v>0.5</v>
      </c>
      <c r="D61" s="7">
        <f>+D58/$F$59</f>
        <v>0.5</v>
      </c>
      <c r="E61" s="7">
        <f>+E58/F59</f>
        <v>0</v>
      </c>
      <c r="F61" s="57">
        <f>SUM(C61:E61)</f>
        <v>1</v>
      </c>
      <c r="I61" s="466"/>
      <c r="J61" s="466"/>
      <c r="K61" s="7">
        <f>+K58/N59</f>
        <v>0.5</v>
      </c>
      <c r="L61" s="7">
        <f>+L58/N59</f>
        <v>0.5</v>
      </c>
      <c r="M61" s="7">
        <f>+M58/N59</f>
        <v>0</v>
      </c>
      <c r="N61" s="57">
        <f>SUM(K61:M61)</f>
        <v>1</v>
      </c>
    </row>
  </sheetData>
  <mergeCells count="32">
    <mergeCell ref="B4:B5"/>
    <mergeCell ref="C4:C5"/>
    <mergeCell ref="D4:O4"/>
    <mergeCell ref="A59:E59"/>
    <mergeCell ref="I59:M59"/>
    <mergeCell ref="K41:M41"/>
    <mergeCell ref="A60:B61"/>
    <mergeCell ref="I60:J61"/>
    <mergeCell ref="A41:B41"/>
    <mergeCell ref="C41:E41"/>
    <mergeCell ref="I41:J41"/>
    <mergeCell ref="A42:A43"/>
    <mergeCell ref="B42:B43"/>
    <mergeCell ref="F42:F43"/>
    <mergeCell ref="I42:I43"/>
    <mergeCell ref="J42:J43"/>
    <mergeCell ref="A2:P2"/>
    <mergeCell ref="A1:B1"/>
    <mergeCell ref="N42:N43"/>
    <mergeCell ref="A58:B58"/>
    <mergeCell ref="I58:J58"/>
    <mergeCell ref="P4:P5"/>
    <mergeCell ref="A22:B22"/>
    <mergeCell ref="C22:E22"/>
    <mergeCell ref="A23:A24"/>
    <mergeCell ref="B23:B24"/>
    <mergeCell ref="C23:C24"/>
    <mergeCell ref="D23:O23"/>
    <mergeCell ref="P23:P24"/>
    <mergeCell ref="A3:B3"/>
    <mergeCell ref="C3:D3"/>
    <mergeCell ref="A4:A5"/>
  </mergeCells>
  <hyperlinks>
    <hyperlink ref="A1" location="MENÚ!A1" display="MENU"/>
  </hyperlink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Instructivo</vt:lpstr>
      <vt:lpstr>Información General</vt:lpstr>
      <vt:lpstr>Anexo 1</vt:lpstr>
      <vt:lpstr>Resumen</vt:lpstr>
      <vt:lpstr>2.1. Personal O&amp;M</vt:lpstr>
      <vt:lpstr>2.2. Personal Inversión</vt:lpstr>
      <vt:lpstr>'Anexo 1'!Área_de_impresión</vt:lpstr>
      <vt:lpstr>'Información General'!Área_de_impresión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ARCA_DGT_03</dc:creator>
  <cp:lastModifiedBy>Pablo David Viera Rios</cp:lastModifiedBy>
  <cp:lastPrinted>2017-04-12T15:51:06Z</cp:lastPrinted>
  <dcterms:created xsi:type="dcterms:W3CDTF">2016-10-19T14:49:47Z</dcterms:created>
  <dcterms:modified xsi:type="dcterms:W3CDTF">2018-03-09T20:32:06Z</dcterms:modified>
</cp:coreProperties>
</file>